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43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M6" i="5"/>
  <c r="M7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30"/>
  <c r="M5"/>
  <c r="L6"/>
  <c r="L7"/>
  <c r="L9"/>
  <c r="L11"/>
  <c r="L12"/>
  <c r="L13"/>
  <c r="L14"/>
  <c r="L15"/>
  <c r="L16"/>
  <c r="L17"/>
  <c r="L19"/>
  <c r="L20"/>
  <c r="L21"/>
  <c r="L22"/>
  <c r="L23"/>
  <c r="L24"/>
  <c r="L25"/>
  <c r="L26"/>
  <c r="L27"/>
  <c r="L28"/>
  <c r="L30"/>
  <c r="L5"/>
  <c r="J6"/>
  <c r="J7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0"/>
  <c r="J5"/>
  <c r="I6"/>
  <c r="I7"/>
  <c r="I9"/>
  <c r="I11"/>
  <c r="I12"/>
  <c r="I13"/>
  <c r="I14"/>
  <c r="I15"/>
  <c r="I16"/>
  <c r="I17"/>
  <c r="I19"/>
  <c r="I20"/>
  <c r="I21"/>
  <c r="I22"/>
  <c r="I23"/>
  <c r="I24"/>
  <c r="I25"/>
  <c r="I26"/>
  <c r="I27"/>
  <c r="I28"/>
  <c r="I30"/>
  <c r="I5"/>
  <c r="G6"/>
  <c r="G7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30"/>
  <c r="G5"/>
  <c r="F6"/>
  <c r="F7"/>
  <c r="F9"/>
  <c r="F11"/>
  <c r="F12"/>
  <c r="F13"/>
  <c r="F14"/>
  <c r="F15"/>
  <c r="F16"/>
  <c r="F17"/>
  <c r="F19"/>
  <c r="F20"/>
  <c r="F21"/>
  <c r="F22"/>
  <c r="F23"/>
  <c r="F24"/>
  <c r="F25"/>
  <c r="F26"/>
  <c r="F27"/>
  <c r="F28"/>
  <c r="F30"/>
  <c r="F5"/>
</calcChain>
</file>

<file path=xl/sharedStrings.xml><?xml version="1.0" encoding="utf-8"?>
<sst xmlns="http://schemas.openxmlformats.org/spreadsheetml/2006/main" count="69" uniqueCount="69">
  <si>
    <t>0102</t>
  </si>
  <si>
    <t>0104</t>
  </si>
  <si>
    <t>0111</t>
  </si>
  <si>
    <t>0113</t>
  </si>
  <si>
    <t>0100</t>
  </si>
  <si>
    <t>0200</t>
  </si>
  <si>
    <t>0203</t>
  </si>
  <si>
    <t>0300</t>
  </si>
  <si>
    <t>0309</t>
  </si>
  <si>
    <t>0310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</si>
  <si>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</si>
  <si>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</si>
  <si>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</si>
  <si>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</si>
  <si>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</si>
  <si>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</si>
  <si>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</si>
  <si>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</si>
  <si>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</si>
  <si>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</si>
  <si>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</si>
  <si>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0400</t>
  </si>
  <si>
    <t>0409</t>
  </si>
  <si>
    <t>0500</t>
  </si>
  <si>
    <t>0501</t>
  </si>
  <si>
    <t>0502</t>
  </si>
  <si>
    <t>0503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</si>
  <si>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</si>
  <si>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</si>
  <si>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</si>
  <si>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</si>
  <si>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0800</t>
  </si>
  <si>
    <t>0801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</si>
  <si>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</si>
  <si>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</si>
  <si>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</si>
  <si>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</si>
  <si>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</si>
  <si>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Наименование</t>
  </si>
  <si>
    <t>ИТОГО:</t>
  </si>
  <si>
    <t>Раздел, подраздел</t>
  </si>
  <si>
    <t>Защита населения и территории от чрезвычайных ситуаций природного и техногенного характера, гражданская оборона</t>
  </si>
  <si>
    <t>6=5/3</t>
  </si>
  <si>
    <t>7=5/4</t>
  </si>
  <si>
    <t>9=8/3</t>
  </si>
  <si>
    <t>10=8/4</t>
  </si>
  <si>
    <t>12=11/3</t>
  </si>
  <si>
    <t>13=11/4</t>
  </si>
  <si>
    <t>тыс. руб.</t>
  </si>
  <si>
    <t>Выборы и референдумы</t>
  </si>
  <si>
    <t>0107</t>
  </si>
  <si>
    <t>0505</t>
  </si>
  <si>
    <t>Другие вопросы в области жилищно-коммунального хозяйства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</si>
  <si>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</si>
  <si>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</si>
  <si>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Проект 
на 2025 год</t>
  </si>
  <si>
    <t>Проект 
на 2026 год</t>
  </si>
  <si>
    <t>Исполнено 
за 2023 год</t>
  </si>
  <si>
    <t>Расходы  бюджета поселения по разделам и подразделам классификации расходов бюджетов на 2025год и на плановый период 2026 и 2027 годов в сравнении с исполнением за 2023 год и ожидаемым исполнением за 2024 год</t>
  </si>
  <si>
    <t>Ожидаемое исполнение 
за 2024год</t>
  </si>
  <si>
    <t>Водное хозяйство</t>
  </si>
  <si>
    <t>0406</t>
  </si>
  <si>
    <t xml:space="preserve">2025 год 
к исполнению 
за 2023 год </t>
  </si>
  <si>
    <t xml:space="preserve">2025 год 
к ожидаемому исполнению 
за 2024 год </t>
  </si>
  <si>
    <t xml:space="preserve">2026 год 
к исполнению 
за 2023 год </t>
  </si>
  <si>
    <t xml:space="preserve">2026год 
к ожидаемому исполнению 
за 2024 год </t>
  </si>
  <si>
    <t>Проект 
на 2027 год</t>
  </si>
  <si>
    <t xml:space="preserve">2027 год 
к исполнению 
за 2023 год </t>
  </si>
  <si>
    <t xml:space="preserve">2027 год 
к ожидаемому исполнению 
за 2024 год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</si>
</sst>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32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24" fillId="0" borderId="0"/>
    <xf numFmtId="0" fontId="24" fillId="0" borderId="0"/>
    <xf numFmtId="0" fontId="18" fillId="0" borderId="0"/>
    <xf numFmtId="0" fontId="25" fillId="0" borderId="0"/>
    <xf numFmtId="0" fontId="25" fillId="0" borderId="0"/>
    <xf numFmtId="0" fontId="24" fillId="0" borderId="0"/>
    <xf numFmtId="0" fontId="25" fillId="15" borderId="0"/>
    <xf numFmtId="0" fontId="26" fillId="0" borderId="0">
      <alignment horizontal="center"/>
    </xf>
    <xf numFmtId="0" fontId="25" fillId="0" borderId="0">
      <alignment horizontal="right"/>
    </xf>
    <xf numFmtId="0" fontId="25" fillId="15" borderId="13"/>
    <xf numFmtId="0" fontId="25" fillId="0" borderId="14">
      <alignment horizontal="center" vertical="center" wrapText="1"/>
    </xf>
    <xf numFmtId="0" fontId="25" fillId="15" borderId="15"/>
    <xf numFmtId="0" fontId="25" fillId="15" borderId="0">
      <alignment shrinkToFit="1"/>
    </xf>
    <xf numFmtId="0" fontId="27" fillId="0" borderId="15">
      <alignment horizontal="right"/>
    </xf>
    <xf numFmtId="4" fontId="27" fillId="16" borderId="15">
      <alignment horizontal="right" vertical="top" shrinkToFit="1"/>
    </xf>
    <xf numFmtId="4" fontId="27" fillId="17" borderId="15">
      <alignment horizontal="right" vertical="top" shrinkToFit="1"/>
    </xf>
    <xf numFmtId="0" fontId="25" fillId="0" borderId="0"/>
    <xf numFmtId="0" fontId="25" fillId="0" borderId="0">
      <alignment horizontal="left" wrapText="1"/>
    </xf>
    <xf numFmtId="0" fontId="27" fillId="0" borderId="14">
      <alignment vertical="top" wrapText="1"/>
    </xf>
    <xf numFmtId="49" fontId="25" fillId="0" borderId="14">
      <alignment horizontal="center" vertical="top" shrinkToFit="1"/>
    </xf>
    <xf numFmtId="4" fontId="27" fillId="16" borderId="14">
      <alignment horizontal="right" vertical="top" shrinkToFit="1"/>
    </xf>
    <xf numFmtId="4" fontId="27" fillId="17" borderId="14">
      <alignment horizontal="right" vertical="top" shrinkToFit="1"/>
    </xf>
    <xf numFmtId="0" fontId="25" fillId="15" borderId="16"/>
    <xf numFmtId="0" fontId="25" fillId="15" borderId="16">
      <alignment horizontal="center"/>
    </xf>
    <xf numFmtId="4" fontId="27" fillId="0" borderId="14">
      <alignment horizontal="right" vertical="top" shrinkToFit="1"/>
    </xf>
    <xf numFmtId="49" fontId="25" fillId="0" borderId="14">
      <alignment vertical="top" wrapText="1"/>
    </xf>
    <xf numFmtId="4" fontId="25" fillId="0" borderId="14">
      <alignment horizontal="right" vertical="top" shrinkToFit="1"/>
    </xf>
    <xf numFmtId="0" fontId="25" fillId="15" borderId="16">
      <alignment shrinkToFit="1"/>
    </xf>
    <xf numFmtId="0" fontId="25" fillId="15" borderId="15">
      <alignment horizontal="center"/>
    </xf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4" borderId="1" applyNumberFormat="0" applyAlignment="0" applyProtection="0"/>
    <xf numFmtId="0" fontId="4" fillId="7" borderId="2" applyNumberFormat="0" applyAlignment="0" applyProtection="0"/>
    <xf numFmtId="0" fontId="5" fillId="7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3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22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5">
    <xf numFmtId="0" fontId="0" fillId="0" borderId="0" xfId="0"/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left" vertical="center" wrapText="1" shrinkToFit="1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justify" vertical="center" wrapText="1"/>
    </xf>
    <xf numFmtId="49" fontId="29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justify" vertical="center" wrapText="1"/>
    </xf>
    <xf numFmtId="49" fontId="28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4" fontId="28" fillId="0" borderId="0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/>
    <xf numFmtId="0" fontId="23" fillId="0" borderId="0" xfId="0" applyFont="1"/>
    <xf numFmtId="0" fontId="19" fillId="18" borderId="10" xfId="0" applyFont="1" applyFill="1" applyBorder="1" applyAlignment="1">
      <alignment horizontal="center" vertical="center" wrapText="1"/>
    </xf>
    <xf numFmtId="0" fontId="28" fillId="18" borderId="10" xfId="0" applyFont="1" applyFill="1" applyBorder="1" applyAlignment="1">
      <alignment horizontal="center" vertical="center" wrapText="1"/>
    </xf>
    <xf numFmtId="165" fontId="29" fillId="18" borderId="10" xfId="0" applyNumberFormat="1" applyFont="1" applyFill="1" applyBorder="1" applyAlignment="1">
      <alignment horizontal="right" vertical="center"/>
    </xf>
    <xf numFmtId="0" fontId="29" fillId="18" borderId="10" xfId="0" applyFont="1" applyFill="1" applyBorder="1" applyAlignment="1">
      <alignment horizontal="center" vertical="center" wrapText="1"/>
    </xf>
    <xf numFmtId="164" fontId="29" fillId="18" borderId="10" xfId="0" applyNumberFormat="1" applyFont="1" applyFill="1" applyBorder="1" applyAlignment="1">
      <alignment horizontal="right" vertical="center"/>
    </xf>
    <xf numFmtId="0" fontId="20" fillId="18" borderId="10" xfId="0" applyFont="1" applyFill="1" applyBorder="1" applyAlignment="1">
      <alignment horizontal="center" vertical="center" wrapText="1"/>
    </xf>
    <xf numFmtId="164" fontId="31" fillId="18" borderId="10" xfId="0" applyNumberFormat="1" applyFont="1" applyFill="1" applyBorder="1" applyAlignment="1">
      <alignment horizontal="right" vertical="center"/>
    </xf>
    <xf numFmtId="164" fontId="28" fillId="18" borderId="10" xfId="0" applyNumberFormat="1" applyFont="1" applyFill="1" applyBorder="1" applyAlignment="1">
      <alignment horizontal="right" vertical="center"/>
    </xf>
    <xf numFmtId="164" fontId="30" fillId="18" borderId="10" xfId="0" applyNumberFormat="1" applyFont="1" applyFill="1" applyBorder="1" applyAlignment="1">
      <alignment horizontal="right" vertical="center"/>
    </xf>
    <xf numFmtId="164" fontId="19" fillId="18" borderId="10" xfId="0" applyNumberFormat="1" applyFont="1" applyFill="1" applyBorder="1" applyAlignment="1">
      <alignment horizontal="right" vertical="center"/>
    </xf>
    <xf numFmtId="164" fontId="20" fillId="18" borderId="10" xfId="0" applyNumberFormat="1" applyFont="1" applyFill="1" applyBorder="1" applyAlignment="1">
      <alignment horizontal="right" vertical="center"/>
    </xf>
    <xf numFmtId="164" fontId="20" fillId="18" borderId="10" xfId="0" applyNumberFormat="1" applyFont="1" applyFill="1" applyBorder="1" applyAlignment="1">
      <alignment horizontal="right"/>
    </xf>
    <xf numFmtId="0" fontId="29" fillId="19" borderId="10" xfId="0" applyFont="1" applyFill="1" applyBorder="1" applyAlignment="1">
      <alignment horizontal="center" vertical="center" wrapText="1"/>
    </xf>
    <xf numFmtId="0" fontId="28" fillId="19" borderId="10" xfId="0" applyFont="1" applyFill="1" applyBorder="1" applyAlignment="1">
      <alignment horizontal="center" vertical="center" wrapText="1"/>
    </xf>
    <xf numFmtId="164" fontId="29" fillId="19" borderId="10" xfId="0" applyNumberFormat="1" applyFont="1" applyFill="1" applyBorder="1" applyAlignment="1">
      <alignment horizontal="right" vertical="center"/>
    </xf>
    <xf numFmtId="164" fontId="28" fillId="19" borderId="10" xfId="0" applyNumberFormat="1" applyFont="1" applyFill="1" applyBorder="1" applyAlignment="1">
      <alignment horizontal="right" vertical="center"/>
    </xf>
    <xf numFmtId="164" fontId="20" fillId="19" borderId="10" xfId="0" applyNumberFormat="1" applyFont="1" applyFill="1" applyBorder="1"/>
    <xf numFmtId="0" fontId="21" fillId="0" borderId="0" xfId="0" applyFont="1" applyAlignment="1">
      <alignment horizontal="center" vertical="center"/>
    </xf>
    <xf numFmtId="49" fontId="20" fillId="0" borderId="11" xfId="0" applyNumberFormat="1" applyFont="1" applyBorder="1" applyAlignment="1">
      <alignment horizontal="left" wrapText="1" shrinkToFit="1"/>
    </xf>
    <xf numFmtId="49" fontId="20" fillId="0" borderId="12" xfId="0" applyNumberFormat="1" applyFont="1" applyBorder="1" applyAlignment="1">
      <alignment horizontal="left" wrapText="1" shrinkToFit="1"/>
    </xf>
  </cellXfs>
  <cellStyles count="54">
    <cellStyle name="br" xfId="1"/>
    <cellStyle name="col" xfId="2"/>
    <cellStyle name="Norma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Акцент1" xfId="30" builtinId="29" customBuiltin="1"/>
    <cellStyle name="Акцент2" xfId="31" builtinId="33" customBuiltin="1"/>
    <cellStyle name="Акцент3" xfId="32" builtinId="37" customBuiltin="1"/>
    <cellStyle name="Акцент4" xfId="33" builtinId="41" customBuiltin="1"/>
    <cellStyle name="Акцент5" xfId="34" builtinId="45" customBuiltin="1"/>
    <cellStyle name="Акцент6" xfId="35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Итог" xfId="43" builtinId="25" customBuiltin="1"/>
    <cellStyle name="Контрольная ячейка" xfId="44" builtinId="23" customBuiltin="1"/>
    <cellStyle name="Название" xfId="45" builtinId="15" customBuiltin="1"/>
    <cellStyle name="Нейтральный" xfId="46" builtinId="28" customBuiltin="1"/>
    <cellStyle name="Обычный" xfId="0" builtinId="0"/>
    <cellStyle name="Обычный 2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Хороший" xfId="5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topLeftCell="B1" workbookViewId="0">
      <selection activeCell="M31" sqref="M31"/>
    </sheetView>
  </sheetViews>
  <sheetFormatPr defaultRowHeight="12.75"/>
  <cols>
    <col min="1" max="1" width="85.7109375" customWidth="1"/>
    <col min="2" max="2" width="10.28515625" customWidth="1"/>
    <col min="3" max="3" width="9.42578125" customWidth="1"/>
    <col min="4" max="4" width="10.5703125" style="13" customWidth="1"/>
    <col min="5" max="5" width="11.85546875" customWidth="1"/>
    <col min="6" max="6" width="11.42578125" customWidth="1"/>
    <col min="7" max="7" width="12.42578125" customWidth="1"/>
    <col min="8" max="8" width="10.7109375" customWidth="1"/>
    <col min="9" max="9" width="10.85546875" customWidth="1"/>
    <col min="10" max="10" width="10.140625" customWidth="1"/>
    <col min="11" max="11" width="11.140625" customWidth="1"/>
    <col min="12" max="12" width="13.7109375" customWidth="1"/>
    <col min="13" max="13" width="14" customWidth="1"/>
  </cols>
  <sheetData>
    <row r="1" spans="1:13" ht="15.75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>
      <c r="M2" s="10" t="s">
        <v>48</v>
      </c>
    </row>
    <row r="3" spans="1:13" ht="51">
      <c r="A3" s="9" t="s">
        <v>38</v>
      </c>
      <c r="B3" s="9" t="s">
        <v>40</v>
      </c>
      <c r="C3" s="20" t="s">
        <v>57</v>
      </c>
      <c r="D3" s="20" t="s">
        <v>59</v>
      </c>
      <c r="E3" s="27" t="s">
        <v>55</v>
      </c>
      <c r="F3" s="18" t="s">
        <v>62</v>
      </c>
      <c r="G3" s="18" t="s">
        <v>63</v>
      </c>
      <c r="H3" s="27" t="s">
        <v>56</v>
      </c>
      <c r="I3" s="18" t="s">
        <v>64</v>
      </c>
      <c r="J3" s="18" t="s">
        <v>65</v>
      </c>
      <c r="K3" s="27" t="s">
        <v>66</v>
      </c>
      <c r="L3" s="18" t="s">
        <v>67</v>
      </c>
      <c r="M3" s="18" t="s">
        <v>68</v>
      </c>
    </row>
    <row r="4" spans="1:13">
      <c r="A4" s="11">
        <v>1</v>
      </c>
      <c r="B4" s="11">
        <v>2</v>
      </c>
      <c r="C4" s="15">
        <v>3</v>
      </c>
      <c r="D4" s="16">
        <v>4</v>
      </c>
      <c r="E4" s="28">
        <v>5</v>
      </c>
      <c r="F4" s="15" t="s">
        <v>42</v>
      </c>
      <c r="G4" s="16" t="s">
        <v>43</v>
      </c>
      <c r="H4" s="28">
        <v>8</v>
      </c>
      <c r="I4" s="15" t="s">
        <v>44</v>
      </c>
      <c r="J4" s="16" t="s">
        <v>45</v>
      </c>
      <c r="K4" s="28">
        <v>11</v>
      </c>
      <c r="L4" s="15" t="s">
        <v>46</v>
      </c>
      <c r="M4" s="16" t="s">
        <v>47</v>
      </c>
    </row>
    <row r="5" spans="1:13" s="14" customFormat="1">
      <c r="A5" s="4" t="s">
        <v>10</v>
      </c>
      <c r="B5" s="5" t="s">
        <v>4</v>
      </c>
      <c r="C5" s="19">
        <v>7401.5</v>
      </c>
      <c r="D5" s="21">
        <v>8348.5</v>
      </c>
      <c r="E5" s="29">
        <v>7491.3</v>
      </c>
      <c r="F5" s="17">
        <f>E5/C5</f>
        <v>1.0121326758089577</v>
      </c>
      <c r="G5" s="17">
        <f>E5/D5</f>
        <v>0.89732287237228248</v>
      </c>
      <c r="H5" s="29">
        <v>7299.3</v>
      </c>
      <c r="I5" s="17">
        <f>H5/C5</f>
        <v>0.98619198811051811</v>
      </c>
      <c r="J5" s="17">
        <f>H5/D5</f>
        <v>0.87432472899323233</v>
      </c>
      <c r="K5" s="29">
        <v>7474.3</v>
      </c>
      <c r="L5" s="17">
        <f>K5/C5</f>
        <v>1.0098358440856583</v>
      </c>
      <c r="M5" s="17">
        <f>K5/D5</f>
        <v>0.89528657842726245</v>
      </c>
    </row>
    <row r="6" spans="1:13" s="12" customFormat="1" ht="25.5">
      <c r="A6" s="6" t="s">
        <v>11</v>
      </c>
      <c r="B6" s="7" t="s">
        <v>0</v>
      </c>
      <c r="C6" s="22">
        <v>1301.8</v>
      </c>
      <c r="D6" s="23">
        <v>1441.6</v>
      </c>
      <c r="E6" s="30">
        <v>1616.3</v>
      </c>
      <c r="F6" s="17">
        <f t="shared" ref="F6:F30" si="0">E6/C6</f>
        <v>1.2415885696727609</v>
      </c>
      <c r="G6" s="17">
        <f t="shared" ref="G6:G30" si="1">E6/D6</f>
        <v>1.1211847946725861</v>
      </c>
      <c r="H6" s="30">
        <v>1616.2</v>
      </c>
      <c r="I6" s="17">
        <f t="shared" ref="I6:I30" si="2">H6/C6</f>
        <v>1.2415117529574435</v>
      </c>
      <c r="J6" s="17">
        <f t="shared" ref="J6:J30" si="3">H6/D6</f>
        <v>1.1211154273029968</v>
      </c>
      <c r="K6" s="30">
        <v>1616.2</v>
      </c>
      <c r="L6" s="17">
        <f t="shared" ref="L6:L30" si="4">K6/C6</f>
        <v>1.2415117529574435</v>
      </c>
      <c r="M6" s="17">
        <f t="shared" ref="M6:M30" si="5">K6/D6</f>
        <v>1.1211154273029968</v>
      </c>
    </row>
    <row r="7" spans="1:13" s="12" customFormat="1" ht="25.5">
      <c r="A7" s="6" t="s">
        <v>12</v>
      </c>
      <c r="B7" s="7" t="s">
        <v>1</v>
      </c>
      <c r="C7" s="22">
        <v>3300.6</v>
      </c>
      <c r="D7" s="24">
        <v>4563.8</v>
      </c>
      <c r="E7" s="30">
        <v>5038.3</v>
      </c>
      <c r="F7" s="17">
        <f t="shared" si="0"/>
        <v>1.5264800339332243</v>
      </c>
      <c r="G7" s="17">
        <f t="shared" si="1"/>
        <v>1.1039703755642227</v>
      </c>
      <c r="H7" s="30">
        <v>5040.7</v>
      </c>
      <c r="I7" s="17">
        <f t="shared" si="2"/>
        <v>1.5272071744531297</v>
      </c>
      <c r="J7" s="17">
        <f t="shared" si="3"/>
        <v>1.1044962531223979</v>
      </c>
      <c r="K7" s="30">
        <v>5040.7</v>
      </c>
      <c r="L7" s="17">
        <f t="shared" si="4"/>
        <v>1.5272071744531297</v>
      </c>
      <c r="M7" s="17">
        <f t="shared" si="5"/>
        <v>1.1044962531223979</v>
      </c>
    </row>
    <row r="8" spans="1:13" s="12" customFormat="1" ht="25.5">
      <c r="A8" s="6" t="s">
        <v>54</v>
      </c>
      <c r="B8" s="7" t="s">
        <v>53</v>
      </c>
      <c r="C8" s="22">
        <v>77.400000000000006</v>
      </c>
      <c r="D8" s="24">
        <v>90.2</v>
      </c>
      <c r="E8" s="30">
        <v>102.3</v>
      </c>
      <c r="F8" s="17">
        <v>0</v>
      </c>
      <c r="G8" s="17">
        <v>0</v>
      </c>
      <c r="H8" s="30">
        <v>102.4</v>
      </c>
      <c r="I8" s="17">
        <v>0</v>
      </c>
      <c r="J8" s="17">
        <v>0</v>
      </c>
      <c r="K8" s="30">
        <v>102.4</v>
      </c>
      <c r="L8" s="17">
        <v>0</v>
      </c>
      <c r="M8" s="17">
        <v>0</v>
      </c>
    </row>
    <row r="9" spans="1:13" s="12" customFormat="1">
      <c r="A9" s="6" t="s">
        <v>49</v>
      </c>
      <c r="B9" s="7" t="s">
        <v>50</v>
      </c>
      <c r="C9" s="22">
        <v>0</v>
      </c>
      <c r="D9" s="24">
        <v>0</v>
      </c>
      <c r="E9" s="30">
        <v>0</v>
      </c>
      <c r="F9" s="17" t="e">
        <f t="shared" si="0"/>
        <v>#DIV/0!</v>
      </c>
      <c r="G9" s="17">
        <v>0</v>
      </c>
      <c r="H9" s="30">
        <v>0</v>
      </c>
      <c r="I9" s="17" t="e">
        <f t="shared" si="2"/>
        <v>#DIV/0!</v>
      </c>
      <c r="J9" s="17">
        <v>0</v>
      </c>
      <c r="K9" s="30">
        <v>0</v>
      </c>
      <c r="L9" s="17" t="e">
        <f t="shared" si="4"/>
        <v>#DIV/0!</v>
      </c>
      <c r="M9" s="17">
        <v>0</v>
      </c>
    </row>
    <row r="10" spans="1:13" s="12" customFormat="1">
      <c r="A10" s="6" t="s">
        <v>13</v>
      </c>
      <c r="B10" s="7" t="s">
        <v>2</v>
      </c>
      <c r="C10" s="22">
        <v>0</v>
      </c>
      <c r="D10" s="24">
        <v>5</v>
      </c>
      <c r="E10" s="30">
        <v>5</v>
      </c>
      <c r="F10" s="17">
        <v>1</v>
      </c>
      <c r="G10" s="17">
        <f t="shared" si="1"/>
        <v>1</v>
      </c>
      <c r="H10" s="30">
        <v>5</v>
      </c>
      <c r="I10" s="17">
        <v>0</v>
      </c>
      <c r="J10" s="17">
        <f t="shared" si="3"/>
        <v>1</v>
      </c>
      <c r="K10" s="30">
        <v>5</v>
      </c>
      <c r="L10" s="17">
        <v>0</v>
      </c>
      <c r="M10" s="17">
        <f t="shared" si="5"/>
        <v>1</v>
      </c>
    </row>
    <row r="11" spans="1:13" s="12" customFormat="1">
      <c r="A11" s="6" t="s">
        <v>14</v>
      </c>
      <c r="B11" s="7" t="s">
        <v>3</v>
      </c>
      <c r="C11" s="22">
        <v>2721.7</v>
      </c>
      <c r="D11" s="24">
        <v>2247.9</v>
      </c>
      <c r="E11" s="30">
        <v>729.4</v>
      </c>
      <c r="F11" s="17">
        <f t="shared" si="0"/>
        <v>0.26799426828820222</v>
      </c>
      <c r="G11" s="17">
        <f t="shared" si="1"/>
        <v>0.32448062636238262</v>
      </c>
      <c r="H11" s="30">
        <v>535</v>
      </c>
      <c r="I11" s="17">
        <f t="shared" si="2"/>
        <v>0.19656832126979462</v>
      </c>
      <c r="J11" s="17">
        <f t="shared" si="3"/>
        <v>0.23799991102807064</v>
      </c>
      <c r="K11" s="30">
        <v>710</v>
      </c>
      <c r="L11" s="17">
        <f t="shared" si="4"/>
        <v>0.26086637028327886</v>
      </c>
      <c r="M11" s="17">
        <f t="shared" si="5"/>
        <v>0.31585034921482269</v>
      </c>
    </row>
    <row r="12" spans="1:13" s="14" customFormat="1">
      <c r="A12" s="4" t="s">
        <v>15</v>
      </c>
      <c r="B12" s="5" t="s">
        <v>5</v>
      </c>
      <c r="C12" s="19">
        <v>288.60000000000002</v>
      </c>
      <c r="D12" s="25">
        <v>346.2</v>
      </c>
      <c r="E12" s="29">
        <v>395.4</v>
      </c>
      <c r="F12" s="17">
        <f t="shared" si="0"/>
        <v>1.37006237006237</v>
      </c>
      <c r="G12" s="17">
        <f t="shared" si="1"/>
        <v>1.1421143847487001</v>
      </c>
      <c r="H12" s="29">
        <v>433.1</v>
      </c>
      <c r="I12" s="17">
        <f t="shared" si="2"/>
        <v>1.5006930006930006</v>
      </c>
      <c r="J12" s="17">
        <f t="shared" si="3"/>
        <v>1.2510109763142694</v>
      </c>
      <c r="K12" s="29">
        <v>448.7</v>
      </c>
      <c r="L12" s="17">
        <f t="shared" si="4"/>
        <v>1.5547470547470545</v>
      </c>
      <c r="M12" s="17">
        <f t="shared" si="5"/>
        <v>1.2960716348931254</v>
      </c>
    </row>
    <row r="13" spans="1:13" s="12" customFormat="1">
      <c r="A13" s="6" t="s">
        <v>16</v>
      </c>
      <c r="B13" s="7" t="s">
        <v>6</v>
      </c>
      <c r="C13" s="22">
        <v>288.60000000000002</v>
      </c>
      <c r="D13" s="24">
        <v>346.2</v>
      </c>
      <c r="E13" s="30">
        <v>395.4</v>
      </c>
      <c r="F13" s="17">
        <f t="shared" si="0"/>
        <v>1.37006237006237</v>
      </c>
      <c r="G13" s="17">
        <f t="shared" si="1"/>
        <v>1.1421143847487001</v>
      </c>
      <c r="H13" s="30">
        <v>433.1</v>
      </c>
      <c r="I13" s="17">
        <f t="shared" si="2"/>
        <v>1.5006930006930006</v>
      </c>
      <c r="J13" s="17">
        <f t="shared" si="3"/>
        <v>1.2510109763142694</v>
      </c>
      <c r="K13" s="30">
        <v>448.7</v>
      </c>
      <c r="L13" s="17">
        <f t="shared" si="4"/>
        <v>1.5547470547470545</v>
      </c>
      <c r="M13" s="17">
        <f t="shared" si="5"/>
        <v>1.2960716348931254</v>
      </c>
    </row>
    <row r="14" spans="1:13" s="14" customFormat="1">
      <c r="A14" s="4" t="s">
        <v>17</v>
      </c>
      <c r="B14" s="5" t="s">
        <v>7</v>
      </c>
      <c r="C14" s="19">
        <v>100.5</v>
      </c>
      <c r="D14" s="25">
        <v>19.3</v>
      </c>
      <c r="E14" s="29">
        <v>195.6</v>
      </c>
      <c r="F14" s="17">
        <f t="shared" si="0"/>
        <v>1.9462686567164178</v>
      </c>
      <c r="G14" s="17">
        <f t="shared" si="1"/>
        <v>10.134715025906734</v>
      </c>
      <c r="H14" s="29">
        <v>275.60000000000002</v>
      </c>
      <c r="I14" s="17">
        <f t="shared" si="2"/>
        <v>2.7422885572139304</v>
      </c>
      <c r="J14" s="17">
        <f t="shared" si="3"/>
        <v>14.279792746113991</v>
      </c>
      <c r="K14" s="29">
        <v>25.6</v>
      </c>
      <c r="L14" s="17">
        <f t="shared" si="4"/>
        <v>0.25472636815920402</v>
      </c>
      <c r="M14" s="17">
        <f t="shared" si="5"/>
        <v>1.3264248704663213</v>
      </c>
    </row>
    <row r="15" spans="1:13" s="12" customFormat="1" ht="25.5">
      <c r="A15" s="6" t="s">
        <v>41</v>
      </c>
      <c r="B15" s="7" t="s">
        <v>8</v>
      </c>
      <c r="C15" s="22">
        <v>25.2</v>
      </c>
      <c r="D15" s="24">
        <v>18.899999999999999</v>
      </c>
      <c r="E15" s="30">
        <v>25.2</v>
      </c>
      <c r="F15" s="17">
        <f t="shared" si="0"/>
        <v>1</v>
      </c>
      <c r="G15" s="17">
        <f t="shared" si="1"/>
        <v>1.3333333333333335</v>
      </c>
      <c r="H15" s="30">
        <v>25.2</v>
      </c>
      <c r="I15" s="17">
        <f t="shared" si="2"/>
        <v>1</v>
      </c>
      <c r="J15" s="17">
        <f t="shared" si="3"/>
        <v>1.3333333333333335</v>
      </c>
      <c r="K15" s="30">
        <v>25.2</v>
      </c>
      <c r="L15" s="17">
        <f t="shared" si="4"/>
        <v>1</v>
      </c>
      <c r="M15" s="17">
        <f t="shared" si="5"/>
        <v>1.3333333333333335</v>
      </c>
    </row>
    <row r="16" spans="1:13" s="12" customFormat="1">
      <c r="A16" s="6" t="s">
        <v>18</v>
      </c>
      <c r="B16" s="7" t="s">
        <v>9</v>
      </c>
      <c r="C16" s="22">
        <v>75.3</v>
      </c>
      <c r="D16" s="24">
        <v>0.4</v>
      </c>
      <c r="E16" s="30">
        <v>170.4</v>
      </c>
      <c r="F16" s="17">
        <f t="shared" si="0"/>
        <v>2.262948207171315</v>
      </c>
      <c r="G16" s="17">
        <f t="shared" si="1"/>
        <v>426</v>
      </c>
      <c r="H16" s="30">
        <v>250.4</v>
      </c>
      <c r="I16" s="17">
        <f t="shared" si="2"/>
        <v>3.3253652058432936</v>
      </c>
      <c r="J16" s="17">
        <f t="shared" si="3"/>
        <v>626</v>
      </c>
      <c r="K16" s="30">
        <v>0.4</v>
      </c>
      <c r="L16" s="17">
        <f t="shared" si="4"/>
        <v>5.3120849933598942E-3</v>
      </c>
      <c r="M16" s="17">
        <f t="shared" si="5"/>
        <v>1</v>
      </c>
    </row>
    <row r="17" spans="1:13" s="14" customFormat="1">
      <c r="A17" s="4" t="s">
        <v>19</v>
      </c>
      <c r="B17" s="5" t="s">
        <v>21</v>
      </c>
      <c r="C17" s="19">
        <v>6548.8</v>
      </c>
      <c r="D17" s="25">
        <v>8757.5</v>
      </c>
      <c r="E17" s="29">
        <v>9571</v>
      </c>
      <c r="F17" s="17">
        <f t="shared" si="0"/>
        <v>1.4614891277791351</v>
      </c>
      <c r="G17" s="17">
        <f t="shared" si="1"/>
        <v>1.0928918070225522</v>
      </c>
      <c r="H17" s="29">
        <v>7426.5</v>
      </c>
      <c r="I17" s="17">
        <f t="shared" si="2"/>
        <v>1.1340245541167848</v>
      </c>
      <c r="J17" s="17">
        <f t="shared" si="3"/>
        <v>0.84801598629745933</v>
      </c>
      <c r="K17" s="29">
        <v>7775.8</v>
      </c>
      <c r="L17" s="17">
        <f t="shared" si="4"/>
        <v>1.1873625702418764</v>
      </c>
      <c r="M17" s="17">
        <f t="shared" si="5"/>
        <v>0.88790179845846418</v>
      </c>
    </row>
    <row r="18" spans="1:13" s="14" customFormat="1">
      <c r="A18" s="6" t="s">
        <v>60</v>
      </c>
      <c r="B18" s="7" t="s">
        <v>61</v>
      </c>
      <c r="C18" s="22">
        <v>0</v>
      </c>
      <c r="D18" s="24">
        <v>100</v>
      </c>
      <c r="E18" s="30">
        <v>0</v>
      </c>
      <c r="F18" s="17">
        <v>0</v>
      </c>
      <c r="G18" s="17">
        <f t="shared" si="1"/>
        <v>0</v>
      </c>
      <c r="H18" s="30">
        <v>0</v>
      </c>
      <c r="I18" s="17">
        <v>0</v>
      </c>
      <c r="J18" s="17">
        <f t="shared" si="3"/>
        <v>0</v>
      </c>
      <c r="K18" s="29">
        <v>0</v>
      </c>
      <c r="L18" s="17">
        <v>0</v>
      </c>
      <c r="M18" s="17">
        <f t="shared" si="5"/>
        <v>0</v>
      </c>
    </row>
    <row r="19" spans="1:13" s="12" customFormat="1">
      <c r="A19" s="6" t="s">
        <v>20</v>
      </c>
      <c r="B19" s="7" t="s">
        <v>22</v>
      </c>
      <c r="C19" s="22">
        <v>6548.8</v>
      </c>
      <c r="D19" s="24">
        <v>8657.5</v>
      </c>
      <c r="E19" s="30">
        <v>9571</v>
      </c>
      <c r="F19" s="17">
        <f t="shared" si="0"/>
        <v>1.4614891277791351</v>
      </c>
      <c r="G19" s="17">
        <f t="shared" si="1"/>
        <v>1.1055154490326307</v>
      </c>
      <c r="H19" s="30">
        <v>7426.5</v>
      </c>
      <c r="I19" s="17">
        <f t="shared" si="2"/>
        <v>1.1340245541167848</v>
      </c>
      <c r="J19" s="17">
        <f t="shared" si="3"/>
        <v>0.85781114640485123</v>
      </c>
      <c r="K19" s="30">
        <v>7775.8</v>
      </c>
      <c r="L19" s="17">
        <f t="shared" si="4"/>
        <v>1.1873625702418764</v>
      </c>
      <c r="M19" s="17">
        <f t="shared" si="5"/>
        <v>0.8981576667629223</v>
      </c>
    </row>
    <row r="20" spans="1:13" s="14" customFormat="1">
      <c r="A20" s="4" t="s">
        <v>27</v>
      </c>
      <c r="B20" s="5" t="s">
        <v>23</v>
      </c>
      <c r="C20" s="19">
        <v>21692.799999999999</v>
      </c>
      <c r="D20" s="25">
        <v>17243.7</v>
      </c>
      <c r="E20" s="29">
        <v>5668.4</v>
      </c>
      <c r="F20" s="17">
        <f t="shared" si="0"/>
        <v>0.26130328957073312</v>
      </c>
      <c r="G20" s="17">
        <f t="shared" si="1"/>
        <v>0.32872295389040629</v>
      </c>
      <c r="H20" s="29">
        <v>6581.1</v>
      </c>
      <c r="I20" s="17">
        <f t="shared" si="2"/>
        <v>0.30337715739784632</v>
      </c>
      <c r="J20" s="17">
        <f t="shared" si="3"/>
        <v>0.38165242958297813</v>
      </c>
      <c r="K20" s="29">
        <v>5574.6</v>
      </c>
      <c r="L20" s="17">
        <f t="shared" si="4"/>
        <v>0.25697927422923739</v>
      </c>
      <c r="M20" s="17">
        <f t="shared" si="5"/>
        <v>0.32328328606969503</v>
      </c>
    </row>
    <row r="21" spans="1:13" s="12" customFormat="1">
      <c r="A21" s="2" t="s">
        <v>28</v>
      </c>
      <c r="B21" s="1" t="s">
        <v>24</v>
      </c>
      <c r="C21" s="22">
        <v>1192.9000000000001</v>
      </c>
      <c r="D21" s="24">
        <v>1674.8</v>
      </c>
      <c r="E21" s="30">
        <v>1614.5</v>
      </c>
      <c r="F21" s="17">
        <f t="shared" si="0"/>
        <v>1.3534244278648671</v>
      </c>
      <c r="G21" s="17">
        <f t="shared" si="1"/>
        <v>0.96399570097922138</v>
      </c>
      <c r="H21" s="30">
        <v>1555</v>
      </c>
      <c r="I21" s="17">
        <f t="shared" si="2"/>
        <v>1.3035459803839382</v>
      </c>
      <c r="J21" s="17">
        <f t="shared" si="3"/>
        <v>0.9284690709338429</v>
      </c>
      <c r="K21" s="30">
        <v>1112.5999999999999</v>
      </c>
      <c r="L21" s="17">
        <f t="shared" si="4"/>
        <v>0.93268505323162032</v>
      </c>
      <c r="M21" s="17">
        <f t="shared" si="5"/>
        <v>0.66431812753761643</v>
      </c>
    </row>
    <row r="22" spans="1:13" s="12" customFormat="1">
      <c r="A22" s="6" t="s">
        <v>29</v>
      </c>
      <c r="B22" s="7" t="s">
        <v>25</v>
      </c>
      <c r="C22" s="22">
        <v>9868.1</v>
      </c>
      <c r="D22" s="24">
        <v>4742.7</v>
      </c>
      <c r="E22" s="30">
        <v>169.7</v>
      </c>
      <c r="F22" s="17">
        <f t="shared" si="0"/>
        <v>1.7196826136743646E-2</v>
      </c>
      <c r="G22" s="17">
        <f t="shared" si="1"/>
        <v>3.5781306007126742E-2</v>
      </c>
      <c r="H22" s="30">
        <v>294.7</v>
      </c>
      <c r="I22" s="17">
        <f t="shared" si="2"/>
        <v>2.9863904905706264E-2</v>
      </c>
      <c r="J22" s="17">
        <f t="shared" si="3"/>
        <v>6.2137600944609614E-2</v>
      </c>
      <c r="K22" s="30">
        <v>419.7</v>
      </c>
      <c r="L22" s="17">
        <f t="shared" si="4"/>
        <v>4.2530983674668878E-2</v>
      </c>
      <c r="M22" s="17">
        <f t="shared" si="5"/>
        <v>8.8493895882092485E-2</v>
      </c>
    </row>
    <row r="23" spans="1:13" s="12" customFormat="1">
      <c r="A23" s="2" t="s">
        <v>30</v>
      </c>
      <c r="B23" s="1" t="s">
        <v>26</v>
      </c>
      <c r="C23" s="22">
        <v>9691.9</v>
      </c>
      <c r="D23" s="24">
        <v>9955.5</v>
      </c>
      <c r="E23" s="30">
        <v>2998.3</v>
      </c>
      <c r="F23" s="17">
        <f t="shared" si="0"/>
        <v>0.30936142552027984</v>
      </c>
      <c r="G23" s="17">
        <f t="shared" si="1"/>
        <v>0.30117020742303252</v>
      </c>
      <c r="H23" s="30">
        <v>3860</v>
      </c>
      <c r="I23" s="17">
        <f t="shared" si="2"/>
        <v>0.39827072091127647</v>
      </c>
      <c r="J23" s="17">
        <f t="shared" si="3"/>
        <v>0.38772537793179651</v>
      </c>
      <c r="K23" s="30">
        <v>3170</v>
      </c>
      <c r="L23" s="17">
        <f t="shared" si="4"/>
        <v>0.32707725007480476</v>
      </c>
      <c r="M23" s="17">
        <f t="shared" si="5"/>
        <v>0.31841695545176035</v>
      </c>
    </row>
    <row r="24" spans="1:13" s="12" customFormat="1">
      <c r="A24" s="2" t="s">
        <v>52</v>
      </c>
      <c r="B24" s="1" t="s">
        <v>51</v>
      </c>
      <c r="C24" s="22">
        <v>939.9</v>
      </c>
      <c r="D24" s="24">
        <v>870.7</v>
      </c>
      <c r="E24" s="30">
        <v>885.9</v>
      </c>
      <c r="F24" s="17">
        <f t="shared" si="0"/>
        <v>0.94254707947654004</v>
      </c>
      <c r="G24" s="17">
        <f t="shared" si="1"/>
        <v>1.0174572183300792</v>
      </c>
      <c r="H24" s="30">
        <v>871.4</v>
      </c>
      <c r="I24" s="17">
        <f t="shared" si="2"/>
        <v>0.92711990637301844</v>
      </c>
      <c r="J24" s="17">
        <f t="shared" si="3"/>
        <v>1.0008039508441484</v>
      </c>
      <c r="K24" s="30">
        <v>872.3</v>
      </c>
      <c r="L24" s="17">
        <f t="shared" si="4"/>
        <v>0.92807745504840933</v>
      </c>
      <c r="M24" s="17">
        <f t="shared" si="5"/>
        <v>1.0018376019294819</v>
      </c>
    </row>
    <row r="25" spans="1:13" s="14" customFormat="1">
      <c r="A25" s="4" t="s">
        <v>33</v>
      </c>
      <c r="B25" s="5" t="s">
        <v>31</v>
      </c>
      <c r="C25" s="19">
        <v>6803.8</v>
      </c>
      <c r="D25" s="25">
        <v>7768.8</v>
      </c>
      <c r="E25" s="29">
        <v>7117.5</v>
      </c>
      <c r="F25" s="17">
        <f t="shared" si="0"/>
        <v>1.0461065874952233</v>
      </c>
      <c r="G25" s="17">
        <f t="shared" si="1"/>
        <v>0.91616465863453811</v>
      </c>
      <c r="H25" s="29">
        <v>7879.1</v>
      </c>
      <c r="I25" s="17">
        <f t="shared" si="2"/>
        <v>1.1580440342161733</v>
      </c>
      <c r="J25" s="17">
        <f t="shared" si="3"/>
        <v>1.0141978169086603</v>
      </c>
      <c r="K25" s="29">
        <v>7238.5</v>
      </c>
      <c r="L25" s="17">
        <f t="shared" si="4"/>
        <v>1.0638907669243658</v>
      </c>
      <c r="M25" s="17">
        <f t="shared" si="5"/>
        <v>0.93173977963134591</v>
      </c>
    </row>
    <row r="26" spans="1:13" s="12" customFormat="1">
      <c r="A26" s="6" t="s">
        <v>34</v>
      </c>
      <c r="B26" s="7" t="s">
        <v>32</v>
      </c>
      <c r="C26" s="22">
        <v>6803.8</v>
      </c>
      <c r="D26" s="24">
        <v>7768.8</v>
      </c>
      <c r="E26" s="30">
        <v>7117.5</v>
      </c>
      <c r="F26" s="17">
        <f t="shared" si="0"/>
        <v>1.0461065874952233</v>
      </c>
      <c r="G26" s="17">
        <f t="shared" si="1"/>
        <v>0.91616465863453811</v>
      </c>
      <c r="H26" s="30">
        <v>7879.1</v>
      </c>
      <c r="I26" s="17">
        <f t="shared" si="2"/>
        <v>1.1580440342161733</v>
      </c>
      <c r="J26" s="17">
        <f t="shared" si="3"/>
        <v>1.0141978169086603</v>
      </c>
      <c r="K26" s="30">
        <v>7238.5</v>
      </c>
      <c r="L26" s="17">
        <f t="shared" si="4"/>
        <v>1.0638907669243658</v>
      </c>
      <c r="M26" s="17">
        <f t="shared" si="5"/>
        <v>0.93173977963134591</v>
      </c>
    </row>
    <row r="27" spans="1:13" s="14" customFormat="1">
      <c r="A27" s="4" t="s">
        <v>35</v>
      </c>
      <c r="B27" s="8">
        <v>1000</v>
      </c>
      <c r="C27" s="19">
        <v>222.5</v>
      </c>
      <c r="D27" s="25">
        <v>261.3</v>
      </c>
      <c r="E27" s="29">
        <v>299.60000000000002</v>
      </c>
      <c r="F27" s="17">
        <f t="shared" si="0"/>
        <v>1.3465168539325845</v>
      </c>
      <c r="G27" s="17">
        <f t="shared" si="1"/>
        <v>1.1465748182166093</v>
      </c>
      <c r="H27" s="29">
        <v>301.10000000000002</v>
      </c>
      <c r="I27" s="17">
        <f t="shared" si="2"/>
        <v>1.3532584269662922</v>
      </c>
      <c r="J27" s="17">
        <f t="shared" si="3"/>
        <v>1.1523153463451972</v>
      </c>
      <c r="K27" s="29">
        <v>301</v>
      </c>
      <c r="L27" s="17">
        <f t="shared" si="4"/>
        <v>1.3528089887640449</v>
      </c>
      <c r="M27" s="17">
        <f t="shared" si="5"/>
        <v>1.1519326444699578</v>
      </c>
    </row>
    <row r="28" spans="1:13" s="14" customFormat="1">
      <c r="A28" s="6" t="s">
        <v>36</v>
      </c>
      <c r="B28" s="3">
        <v>1001</v>
      </c>
      <c r="C28" s="22">
        <v>222.5</v>
      </c>
      <c r="D28" s="24">
        <v>261.3</v>
      </c>
      <c r="E28" s="30">
        <v>299.60000000000002</v>
      </c>
      <c r="F28" s="17">
        <f t="shared" si="0"/>
        <v>1.3465168539325845</v>
      </c>
      <c r="G28" s="17">
        <f t="shared" si="1"/>
        <v>1.1465748182166093</v>
      </c>
      <c r="H28" s="30">
        <v>301.10000000000002</v>
      </c>
      <c r="I28" s="17">
        <f t="shared" si="2"/>
        <v>1.3532584269662922</v>
      </c>
      <c r="J28" s="17">
        <f t="shared" si="3"/>
        <v>1.1523153463451972</v>
      </c>
      <c r="K28" s="30">
        <v>301.10000000000002</v>
      </c>
      <c r="L28" s="17">
        <f t="shared" si="4"/>
        <v>1.3532584269662922</v>
      </c>
      <c r="M28" s="17">
        <f t="shared" si="5"/>
        <v>1.1523153463451972</v>
      </c>
    </row>
    <row r="29" spans="1:13" s="12" customFormat="1">
      <c r="A29" s="6" t="s">
        <v>37</v>
      </c>
      <c r="B29" s="3">
        <v>1004</v>
      </c>
      <c r="C29" s="22">
        <v>0</v>
      </c>
      <c r="D29" s="24">
        <v>0</v>
      </c>
      <c r="E29" s="30">
        <v>0</v>
      </c>
      <c r="F29" s="17">
        <v>0</v>
      </c>
      <c r="G29" s="17">
        <v>0</v>
      </c>
      <c r="H29" s="30">
        <v>0</v>
      </c>
      <c r="I29" s="17">
        <v>0</v>
      </c>
      <c r="J29" s="17">
        <v>0</v>
      </c>
      <c r="K29" s="30">
        <v>0</v>
      </c>
      <c r="L29" s="17">
        <v>0</v>
      </c>
      <c r="M29" s="17">
        <v>0</v>
      </c>
    </row>
    <row r="30" spans="1:13" s="14" customFormat="1">
      <c r="A30" s="33" t="s">
        <v>39</v>
      </c>
      <c r="B30" s="34"/>
      <c r="C30" s="19">
        <v>43058.5</v>
      </c>
      <c r="D30" s="26">
        <v>42745.2</v>
      </c>
      <c r="E30" s="31">
        <v>30738.799999999999</v>
      </c>
      <c r="F30" s="17">
        <f t="shared" si="0"/>
        <v>0.71388459885969091</v>
      </c>
      <c r="G30" s="17">
        <f t="shared" si="1"/>
        <v>0.71911700027137548</v>
      </c>
      <c r="H30" s="31">
        <v>30195.8</v>
      </c>
      <c r="I30" s="17">
        <f t="shared" si="2"/>
        <v>0.70127384836907924</v>
      </c>
      <c r="J30" s="17">
        <f t="shared" si="3"/>
        <v>0.70641381956336624</v>
      </c>
      <c r="K30" s="31">
        <v>28838.5</v>
      </c>
      <c r="L30" s="17">
        <f t="shared" si="4"/>
        <v>0.66975161698619323</v>
      </c>
      <c r="M30" s="17">
        <f t="shared" si="5"/>
        <v>0.67466054668126485</v>
      </c>
    </row>
  </sheetData>
  <mergeCells count="2">
    <mergeCell ref="A1:M1"/>
    <mergeCell ref="A30:B30"/>
  </mergeCells>
  <pageMargins left="0.35433070866141736" right="0.23622047244094491" top="0.41" bottom="0.28000000000000003" header="0.31496062992125984" footer="0.21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Elena</cp:lastModifiedBy>
  <cp:lastPrinted>2019-12-19T13:45:28Z</cp:lastPrinted>
  <dcterms:created xsi:type="dcterms:W3CDTF">2014-03-24T07:39:29Z</dcterms:created>
  <dcterms:modified xsi:type="dcterms:W3CDTF">2024-12-07T11:08:18Z</dcterms:modified>
</cp:coreProperties>
</file>