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3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M6" i="5"/>
  <c r="M7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30"/>
  <c r="M5"/>
  <c r="L6"/>
  <c r="L7"/>
  <c r="L9"/>
  <c r="L11"/>
  <c r="L12"/>
  <c r="L13"/>
  <c r="L14"/>
  <c r="L15"/>
  <c r="L16"/>
  <c r="L17"/>
  <c r="L19"/>
  <c r="L20"/>
  <c r="L21"/>
  <c r="L22"/>
  <c r="L23"/>
  <c r="L24"/>
  <c r="L25"/>
  <c r="L26"/>
  <c r="L27"/>
  <c r="L28"/>
  <c r="L30"/>
  <c r="L5"/>
  <c r="J6"/>
  <c r="J7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0"/>
  <c r="J5"/>
  <c r="I6"/>
  <c r="I7"/>
  <c r="I9"/>
  <c r="I11"/>
  <c r="I12"/>
  <c r="I13"/>
  <c r="I14"/>
  <c r="I15"/>
  <c r="I16"/>
  <c r="I17"/>
  <c r="I19"/>
  <c r="I20"/>
  <c r="I21"/>
  <c r="I22"/>
  <c r="I23"/>
  <c r="I24"/>
  <c r="I25"/>
  <c r="I26"/>
  <c r="I27"/>
  <c r="I28"/>
  <c r="I30"/>
  <c r="I5"/>
  <c r="G6"/>
  <c r="G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0"/>
  <c r="G5"/>
  <c r="F6"/>
  <c r="F7"/>
  <c r="F9"/>
  <c r="F11"/>
  <c r="F12"/>
  <c r="F13"/>
  <c r="F14"/>
  <c r="F15"/>
  <c r="F16"/>
  <c r="F17"/>
  <c r="F19"/>
  <c r="F20"/>
  <c r="F21"/>
  <c r="F22"/>
  <c r="F23"/>
  <c r="F24"/>
  <c r="F25"/>
  <c r="F26"/>
  <c r="F27"/>
  <c r="F28"/>
  <c r="F30"/>
  <c r="F5"/>
</calcChain>
</file>

<file path=xl/sharedStrings.xml><?xml version="1.0" encoding="utf-8"?>
<sst xmlns="http://schemas.openxmlformats.org/spreadsheetml/2006/main" count="69" uniqueCount="69">
  <si>
    <t>0102</t>
  </si>
  <si>
    <t>0104</t>
  </si>
  <si>
    <t>0111</t>
  </si>
  <si>
    <t>0113</t>
  </si>
  <si>
    <t>0100</t>
  </si>
  <si>
    <t>0200</t>
  </si>
  <si>
    <t>0203</t>
  </si>
  <si>
    <t>0300</t>
  </si>
  <si>
    <t>0309</t>
  </si>
  <si>
    <t>0310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</si>
  <si>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</si>
  <si>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</si>
  <si>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</si>
  <si>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</si>
  <si>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</si>
  <si>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</si>
  <si>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</si>
  <si>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</si>
  <si>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</si>
  <si>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</si>
  <si>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</si>
  <si>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0400</t>
  </si>
  <si>
    <t>0409</t>
  </si>
  <si>
    <t>0500</t>
  </si>
  <si>
    <t>0501</t>
  </si>
  <si>
    <t>0502</t>
  </si>
  <si>
    <t>0503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</si>
  <si>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</si>
  <si>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</si>
  <si>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</si>
  <si>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</si>
  <si>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0800</t>
  </si>
  <si>
    <t>0801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</si>
  <si>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</si>
  <si>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</si>
  <si>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</si>
  <si>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</si>
  <si>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</si>
  <si>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Наименование</t>
  </si>
  <si>
    <t>ИТОГО:</t>
  </si>
  <si>
    <t>Раздел, подраздел</t>
  </si>
  <si>
    <t>Защита населения и территории от чрезвычайных ситуаций природного и техногенного характера, гражданская оборона</t>
  </si>
  <si>
    <t>6=5/3</t>
  </si>
  <si>
    <t>7=5/4</t>
  </si>
  <si>
    <t>9=8/3</t>
  </si>
  <si>
    <t>10=8/4</t>
  </si>
  <si>
    <t>12=11/3</t>
  </si>
  <si>
    <t>13=11/4</t>
  </si>
  <si>
    <t>тыс. руб.</t>
  </si>
  <si>
    <t>Выборы и референдумы</t>
  </si>
  <si>
    <t>0107</t>
  </si>
  <si>
    <t>0505</t>
  </si>
  <si>
    <t>Проект 
на 2023 год</t>
  </si>
  <si>
    <t>Другие вопросы в области жилищно-коммунального хозяйства</t>
  </si>
  <si>
    <t>Проект 
на 2024 год</t>
  </si>
  <si>
    <t>Сельское хозяйство и рыболовство</t>
  </si>
  <si>
    <t>0405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</si>
  <si>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</si>
  <si>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</si>
  <si>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Исполнено 
за 2021 год</t>
  </si>
  <si>
    <t>Ожидаемое исполнение 
за 2022год</t>
  </si>
  <si>
    <t xml:space="preserve">2023 год 
к исполнению 
за 2021 год </t>
  </si>
  <si>
    <t xml:space="preserve">2023 год 
к ожидаемому исполнению 
за 2022 год </t>
  </si>
  <si>
    <t xml:space="preserve">2024 год 
к исполнению 
за 2021 год </t>
  </si>
  <si>
    <t xml:space="preserve">2024год 
к ожидаемому исполнению 
за 2022 год </t>
  </si>
  <si>
    <t>Проект 
на 2025 год</t>
  </si>
  <si>
    <t xml:space="preserve">2025 год 
к исполнению 
за 2021 год </t>
  </si>
  <si>
    <t xml:space="preserve">2025 год 
к ожидаемому исполнению 
за 2022 год </t>
  </si>
  <si>
    <t>Расходы  бюджета поселения по разделам и подразделам классификации расходов бюджетов на 2023год и на плановый период 2024 и 2025 годов в сравнении с исполнением за 2021 год и ожидаемым исполнением за 2022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</si>
</sst>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32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4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24" fillId="0" borderId="0"/>
    <xf numFmtId="0" fontId="25" fillId="15" borderId="0"/>
    <xf numFmtId="0" fontId="26" fillId="0" borderId="0">
      <alignment horizontal="center"/>
    </xf>
    <xf numFmtId="0" fontId="25" fillId="0" borderId="0">
      <alignment horizontal="right"/>
    </xf>
    <xf numFmtId="0" fontId="25" fillId="15" borderId="13"/>
    <xf numFmtId="0" fontId="25" fillId="0" borderId="14">
      <alignment horizontal="center" vertical="center" wrapText="1"/>
    </xf>
    <xf numFmtId="0" fontId="25" fillId="15" borderId="15"/>
    <xf numFmtId="0" fontId="25" fillId="15" borderId="0">
      <alignment shrinkToFit="1"/>
    </xf>
    <xf numFmtId="0" fontId="27" fillId="0" borderId="15">
      <alignment horizontal="right"/>
    </xf>
    <xf numFmtId="4" fontId="27" fillId="16" borderId="15">
      <alignment horizontal="right" vertical="top" shrinkToFit="1"/>
    </xf>
    <xf numFmtId="4" fontId="27" fillId="17" borderId="15">
      <alignment horizontal="right" vertical="top" shrinkToFit="1"/>
    </xf>
    <xf numFmtId="0" fontId="25" fillId="0" borderId="0"/>
    <xf numFmtId="0" fontId="25" fillId="0" borderId="0">
      <alignment horizontal="left" wrapText="1"/>
    </xf>
    <xf numFmtId="0" fontId="27" fillId="0" borderId="14">
      <alignment vertical="top" wrapText="1"/>
    </xf>
    <xf numFmtId="49" fontId="25" fillId="0" borderId="14">
      <alignment horizontal="center" vertical="top" shrinkToFit="1"/>
    </xf>
    <xf numFmtId="4" fontId="27" fillId="16" borderId="14">
      <alignment horizontal="right" vertical="top" shrinkToFit="1"/>
    </xf>
    <xf numFmtId="4" fontId="27" fillId="17" borderId="14">
      <alignment horizontal="right" vertical="top" shrinkToFit="1"/>
    </xf>
    <xf numFmtId="0" fontId="25" fillId="15" borderId="16"/>
    <xf numFmtId="0" fontId="25" fillId="15" borderId="16">
      <alignment horizontal="center"/>
    </xf>
    <xf numFmtId="4" fontId="27" fillId="0" borderId="14">
      <alignment horizontal="right" vertical="top" shrinkToFit="1"/>
    </xf>
    <xf numFmtId="49" fontId="25" fillId="0" borderId="14">
      <alignment vertical="top" wrapText="1"/>
    </xf>
    <xf numFmtId="4" fontId="25" fillId="0" borderId="14">
      <alignment horizontal="right" vertical="top" shrinkToFit="1"/>
    </xf>
    <xf numFmtId="0" fontId="25" fillId="15" borderId="16">
      <alignment shrinkToFit="1"/>
    </xf>
    <xf numFmtId="0" fontId="25" fillId="15" borderId="15">
      <alignment horizontal="center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4" borderId="1" applyNumberFormat="0" applyAlignment="0" applyProtection="0"/>
    <xf numFmtId="0" fontId="4" fillId="7" borderId="2" applyNumberFormat="0" applyAlignment="0" applyProtection="0"/>
    <xf numFmtId="0" fontId="5" fillId="7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4">
    <xf numFmtId="0" fontId="0" fillId="0" borderId="0" xfId="0"/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 shrinkToFi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justify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justify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0" fillId="0" borderId="0" xfId="0" applyFont="1"/>
    <xf numFmtId="164" fontId="28" fillId="0" borderId="10" xfId="0" applyNumberFormat="1" applyFont="1" applyBorder="1" applyAlignment="1">
      <alignment horizontal="right" vertical="center"/>
    </xf>
    <xf numFmtId="0" fontId="0" fillId="0" borderId="0" xfId="0" applyFill="1"/>
    <xf numFmtId="164" fontId="29" fillId="0" borderId="10" xfId="0" applyNumberFormat="1" applyFont="1" applyBorder="1" applyAlignment="1">
      <alignment horizontal="right" vertical="center"/>
    </xf>
    <xf numFmtId="0" fontId="23" fillId="0" borderId="0" xfId="0" applyFont="1"/>
    <xf numFmtId="164" fontId="20" fillId="0" borderId="10" xfId="0" applyNumberFormat="1" applyFont="1" applyFill="1" applyBorder="1"/>
    <xf numFmtId="0" fontId="19" fillId="18" borderId="10" xfId="0" applyFont="1" applyFill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165" fontId="29" fillId="18" borderId="10" xfId="0" applyNumberFormat="1" applyFont="1" applyFill="1" applyBorder="1" applyAlignment="1">
      <alignment horizontal="right" vertical="center"/>
    </xf>
    <xf numFmtId="0" fontId="29" fillId="18" borderId="10" xfId="0" applyFont="1" applyFill="1" applyBorder="1" applyAlignment="1">
      <alignment horizontal="center" vertical="center" wrapText="1"/>
    </xf>
    <xf numFmtId="164" fontId="20" fillId="18" borderId="10" xfId="0" applyNumberFormat="1" applyFont="1" applyFill="1" applyBorder="1"/>
    <xf numFmtId="164" fontId="29" fillId="18" borderId="10" xfId="0" applyNumberFormat="1" applyFont="1" applyFill="1" applyBorder="1" applyAlignment="1">
      <alignment horizontal="right" vertical="center"/>
    </xf>
    <xf numFmtId="0" fontId="20" fillId="18" borderId="10" xfId="0" applyFont="1" applyFill="1" applyBorder="1" applyAlignment="1">
      <alignment horizontal="center" vertical="center" wrapText="1"/>
    </xf>
    <xf numFmtId="164" fontId="31" fillId="18" borderId="10" xfId="0" applyNumberFormat="1" applyFont="1" applyFill="1" applyBorder="1" applyAlignment="1">
      <alignment horizontal="right" vertical="center"/>
    </xf>
    <xf numFmtId="164" fontId="28" fillId="18" borderId="10" xfId="0" applyNumberFormat="1" applyFont="1" applyFill="1" applyBorder="1" applyAlignment="1">
      <alignment horizontal="right" vertical="center"/>
    </xf>
    <xf numFmtId="164" fontId="30" fillId="18" borderId="10" xfId="0" applyNumberFormat="1" applyFont="1" applyFill="1" applyBorder="1" applyAlignment="1">
      <alignment horizontal="right" vertical="center"/>
    </xf>
    <xf numFmtId="164" fontId="19" fillId="18" borderId="10" xfId="0" applyNumberFormat="1" applyFont="1" applyFill="1" applyBorder="1" applyAlignment="1">
      <alignment horizontal="right" vertical="center"/>
    </xf>
    <xf numFmtId="164" fontId="20" fillId="18" borderId="10" xfId="0" applyNumberFormat="1" applyFont="1" applyFill="1" applyBorder="1" applyAlignment="1">
      <alignment horizontal="right" vertical="center"/>
    </xf>
    <xf numFmtId="164" fontId="20" fillId="18" borderId="10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49" fontId="20" fillId="0" borderId="11" xfId="0" applyNumberFormat="1" applyFont="1" applyBorder="1" applyAlignment="1">
      <alignment horizontal="left" wrapText="1" shrinkToFit="1"/>
    </xf>
    <xf numFmtId="49" fontId="20" fillId="0" borderId="12" xfId="0" applyNumberFormat="1" applyFont="1" applyBorder="1" applyAlignment="1">
      <alignment horizontal="left" wrapText="1" shrinkToFit="1"/>
    </xf>
  </cellXfs>
  <cellStyles count="54">
    <cellStyle name="br" xfId="1"/>
    <cellStyle name="col" xfId="2"/>
    <cellStyle name="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Акцент1" xfId="30" builtinId="29" customBuiltin="1"/>
    <cellStyle name="Акцент2" xfId="31" builtinId="33" customBuiltin="1"/>
    <cellStyle name="Акцент3" xfId="32" builtinId="37" customBuiltin="1"/>
    <cellStyle name="Акцент4" xfId="33" builtinId="41" customBuiltin="1"/>
    <cellStyle name="Акцент5" xfId="34" builtinId="45" customBuiltin="1"/>
    <cellStyle name="Акцент6" xfId="35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Итог" xfId="43" builtinId="25" customBuiltin="1"/>
    <cellStyle name="Контрольная ячейка" xfId="44" builtinId="23" customBuiltin="1"/>
    <cellStyle name="Название" xfId="45" builtinId="15" customBuiltin="1"/>
    <cellStyle name="Нейтральный" xfId="46" builtinId="28" customBuiltin="1"/>
    <cellStyle name="Обычный" xfId="0" builtinId="0"/>
    <cellStyle name="Обычный 2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workbookViewId="0">
      <selection activeCell="A3" sqref="A3"/>
    </sheetView>
  </sheetViews>
  <sheetFormatPr defaultRowHeight="12.75"/>
  <cols>
    <col min="1" max="1" width="85.7109375" customWidth="1"/>
    <col min="2" max="3" width="12.85546875" customWidth="1"/>
    <col min="4" max="4" width="15" style="14" customWidth="1"/>
    <col min="5" max="5" width="14.42578125" customWidth="1"/>
    <col min="6" max="6" width="13.42578125" customWidth="1"/>
    <col min="7" max="7" width="14.7109375" customWidth="1"/>
    <col min="8" max="8" width="13.5703125" customWidth="1"/>
    <col min="9" max="9" width="13.85546875" customWidth="1"/>
    <col min="10" max="10" width="14.42578125" customWidth="1"/>
    <col min="11" max="11" width="14.5703125" customWidth="1"/>
    <col min="12" max="12" width="13.7109375" customWidth="1"/>
    <col min="13" max="13" width="14" customWidth="1"/>
  </cols>
  <sheetData>
    <row r="1" spans="1:13" ht="15.7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>
      <c r="M2" s="10" t="s">
        <v>48</v>
      </c>
    </row>
    <row r="3" spans="1:13" ht="51">
      <c r="A3" s="9" t="s">
        <v>38</v>
      </c>
      <c r="B3" s="9" t="s">
        <v>40</v>
      </c>
      <c r="C3" s="24" t="s">
        <v>59</v>
      </c>
      <c r="D3" s="24" t="s">
        <v>60</v>
      </c>
      <c r="E3" s="9" t="s">
        <v>52</v>
      </c>
      <c r="F3" s="21" t="s">
        <v>61</v>
      </c>
      <c r="G3" s="21" t="s">
        <v>62</v>
      </c>
      <c r="H3" s="9" t="s">
        <v>54</v>
      </c>
      <c r="I3" s="21" t="s">
        <v>63</v>
      </c>
      <c r="J3" s="21" t="s">
        <v>64</v>
      </c>
      <c r="K3" s="9" t="s">
        <v>65</v>
      </c>
      <c r="L3" s="21" t="s">
        <v>66</v>
      </c>
      <c r="M3" s="21" t="s">
        <v>67</v>
      </c>
    </row>
    <row r="4" spans="1:13">
      <c r="A4" s="11">
        <v>1</v>
      </c>
      <c r="B4" s="11">
        <v>2</v>
      </c>
      <c r="C4" s="18">
        <v>3</v>
      </c>
      <c r="D4" s="19">
        <v>4</v>
      </c>
      <c r="E4" s="11">
        <v>5</v>
      </c>
      <c r="F4" s="18" t="s">
        <v>42</v>
      </c>
      <c r="G4" s="19" t="s">
        <v>43</v>
      </c>
      <c r="H4" s="11">
        <v>8</v>
      </c>
      <c r="I4" s="18" t="s">
        <v>44</v>
      </c>
      <c r="J4" s="19" t="s">
        <v>45</v>
      </c>
      <c r="K4" s="11">
        <v>11</v>
      </c>
      <c r="L4" s="18" t="s">
        <v>46</v>
      </c>
      <c r="M4" s="19" t="s">
        <v>47</v>
      </c>
    </row>
    <row r="5" spans="1:13" s="16" customFormat="1">
      <c r="A5" s="4" t="s">
        <v>10</v>
      </c>
      <c r="B5" s="5" t="s">
        <v>4</v>
      </c>
      <c r="C5" s="23">
        <v>4470.3999999999996</v>
      </c>
      <c r="D5" s="25">
        <v>7443.6</v>
      </c>
      <c r="E5" s="15">
        <v>5945.5</v>
      </c>
      <c r="F5" s="20">
        <f>E5/C5</f>
        <v>1.3299704724409449</v>
      </c>
      <c r="G5" s="20">
        <f>E5/D5</f>
        <v>0.79873985705841255</v>
      </c>
      <c r="H5" s="15">
        <v>5590.6</v>
      </c>
      <c r="I5" s="20">
        <f>H5/C5</f>
        <v>1.2505816034359343</v>
      </c>
      <c r="J5" s="20">
        <f>H5/D5</f>
        <v>0.75106131441775481</v>
      </c>
      <c r="K5" s="15">
        <v>5475</v>
      </c>
      <c r="L5" s="20">
        <f>K5/C5</f>
        <v>1.2247226198997854</v>
      </c>
      <c r="M5" s="20">
        <f>K5/D5</f>
        <v>0.7355311945832661</v>
      </c>
    </row>
    <row r="6" spans="1:13" s="12" customFormat="1" ht="25.5">
      <c r="A6" s="6" t="s">
        <v>11</v>
      </c>
      <c r="B6" s="7" t="s">
        <v>0</v>
      </c>
      <c r="C6" s="26">
        <v>971.7</v>
      </c>
      <c r="D6" s="27">
        <v>1141.5999999999999</v>
      </c>
      <c r="E6" s="13">
        <v>1140.7</v>
      </c>
      <c r="F6" s="20">
        <f t="shared" ref="F6:F30" si="0">E6/C6</f>
        <v>1.1739219923844808</v>
      </c>
      <c r="G6" s="20">
        <f t="shared" ref="G6:G30" si="1">E6/D6</f>
        <v>0.99921163279607583</v>
      </c>
      <c r="H6" s="13">
        <v>1140.7</v>
      </c>
      <c r="I6" s="20">
        <f t="shared" ref="I6:I30" si="2">H6/C6</f>
        <v>1.1739219923844808</v>
      </c>
      <c r="J6" s="20">
        <f t="shared" ref="J6:J30" si="3">H6/D6</f>
        <v>0.99921163279607583</v>
      </c>
      <c r="K6" s="13">
        <v>1140.7</v>
      </c>
      <c r="L6" s="20">
        <f t="shared" ref="L6:L30" si="4">K6/C6</f>
        <v>1.1739219923844808</v>
      </c>
      <c r="M6" s="20">
        <f t="shared" ref="M6:M30" si="5">K6/D6</f>
        <v>0.99921163279607583</v>
      </c>
    </row>
    <row r="7" spans="1:13" s="12" customFormat="1" ht="25.5">
      <c r="A7" s="6" t="s">
        <v>12</v>
      </c>
      <c r="B7" s="7" t="s">
        <v>1</v>
      </c>
      <c r="C7" s="26">
        <v>2912.7</v>
      </c>
      <c r="D7" s="28">
        <v>3858.6</v>
      </c>
      <c r="E7" s="13">
        <v>4028.1</v>
      </c>
      <c r="F7" s="20">
        <f t="shared" si="0"/>
        <v>1.382943660521166</v>
      </c>
      <c r="G7" s="20">
        <f t="shared" si="1"/>
        <v>1.0439278494790858</v>
      </c>
      <c r="H7" s="13">
        <v>3933.1</v>
      </c>
      <c r="I7" s="20">
        <f t="shared" si="2"/>
        <v>1.3503278744807223</v>
      </c>
      <c r="J7" s="20">
        <f t="shared" si="3"/>
        <v>1.0193075208624889</v>
      </c>
      <c r="K7" s="13">
        <v>3942.3</v>
      </c>
      <c r="L7" s="20">
        <f t="shared" si="4"/>
        <v>1.3534864558656918</v>
      </c>
      <c r="M7" s="20">
        <f t="shared" si="5"/>
        <v>1.0216918053179911</v>
      </c>
    </row>
    <row r="8" spans="1:13" s="12" customFormat="1" ht="25.5">
      <c r="A8" s="6" t="s">
        <v>58</v>
      </c>
      <c r="B8" s="7" t="s">
        <v>57</v>
      </c>
      <c r="C8" s="26">
        <v>0</v>
      </c>
      <c r="D8" s="28">
        <v>79.400000000000006</v>
      </c>
      <c r="E8" s="13">
        <v>75.8</v>
      </c>
      <c r="F8" s="20">
        <v>0</v>
      </c>
      <c r="G8" s="20">
        <v>0</v>
      </c>
      <c r="H8" s="13">
        <v>75.8</v>
      </c>
      <c r="I8" s="20">
        <v>0</v>
      </c>
      <c r="J8" s="20">
        <v>0</v>
      </c>
      <c r="K8" s="13">
        <v>0</v>
      </c>
      <c r="L8" s="20">
        <v>0</v>
      </c>
      <c r="M8" s="20">
        <v>0</v>
      </c>
    </row>
    <row r="9" spans="1:13" s="12" customFormat="1">
      <c r="A9" s="6" t="s">
        <v>49</v>
      </c>
      <c r="B9" s="7" t="s">
        <v>50</v>
      </c>
      <c r="C9" s="26">
        <v>0</v>
      </c>
      <c r="D9" s="28">
        <v>0</v>
      </c>
      <c r="E9" s="13">
        <v>0</v>
      </c>
      <c r="F9" s="20" t="e">
        <f t="shared" si="0"/>
        <v>#DIV/0!</v>
      </c>
      <c r="G9" s="20">
        <v>0</v>
      </c>
      <c r="H9" s="13">
        <v>0</v>
      </c>
      <c r="I9" s="20" t="e">
        <f t="shared" si="2"/>
        <v>#DIV/0!</v>
      </c>
      <c r="J9" s="20">
        <v>0</v>
      </c>
      <c r="K9" s="13">
        <v>0</v>
      </c>
      <c r="L9" s="20" t="e">
        <f t="shared" si="4"/>
        <v>#DIV/0!</v>
      </c>
      <c r="M9" s="20">
        <v>0</v>
      </c>
    </row>
    <row r="10" spans="1:13" s="12" customFormat="1">
      <c r="A10" s="6" t="s">
        <v>13</v>
      </c>
      <c r="B10" s="7" t="s">
        <v>2</v>
      </c>
      <c r="C10" s="26">
        <v>0</v>
      </c>
      <c r="D10" s="28">
        <v>5</v>
      </c>
      <c r="E10" s="13">
        <v>5</v>
      </c>
      <c r="F10" s="20">
        <v>1</v>
      </c>
      <c r="G10" s="20">
        <f t="shared" si="1"/>
        <v>1</v>
      </c>
      <c r="H10" s="13">
        <v>5</v>
      </c>
      <c r="I10" s="20">
        <v>0</v>
      </c>
      <c r="J10" s="20">
        <f t="shared" si="3"/>
        <v>1</v>
      </c>
      <c r="K10" s="13">
        <v>5</v>
      </c>
      <c r="L10" s="20">
        <v>0</v>
      </c>
      <c r="M10" s="20">
        <f t="shared" si="5"/>
        <v>1</v>
      </c>
    </row>
    <row r="11" spans="1:13" s="12" customFormat="1">
      <c r="A11" s="6" t="s">
        <v>14</v>
      </c>
      <c r="B11" s="7" t="s">
        <v>3</v>
      </c>
      <c r="C11" s="26">
        <v>586</v>
      </c>
      <c r="D11" s="28">
        <v>2359</v>
      </c>
      <c r="E11" s="13">
        <v>695.9</v>
      </c>
      <c r="F11" s="20">
        <f t="shared" si="0"/>
        <v>1.187542662116041</v>
      </c>
      <c r="G11" s="20">
        <f t="shared" si="1"/>
        <v>0.2949978804578211</v>
      </c>
      <c r="H11" s="13">
        <v>436</v>
      </c>
      <c r="I11" s="20">
        <f t="shared" si="2"/>
        <v>0.74402730375426618</v>
      </c>
      <c r="J11" s="20">
        <f t="shared" si="3"/>
        <v>0.18482407799915218</v>
      </c>
      <c r="K11" s="13">
        <v>387</v>
      </c>
      <c r="L11" s="20">
        <f t="shared" si="4"/>
        <v>0.66040955631399323</v>
      </c>
      <c r="M11" s="20">
        <f t="shared" si="5"/>
        <v>0.16405256464603646</v>
      </c>
    </row>
    <row r="12" spans="1:13" s="16" customFormat="1">
      <c r="A12" s="4" t="s">
        <v>15</v>
      </c>
      <c r="B12" s="5" t="s">
        <v>5</v>
      </c>
      <c r="C12" s="23">
        <v>232.4</v>
      </c>
      <c r="D12" s="29">
        <v>252.7</v>
      </c>
      <c r="E12" s="15">
        <v>246.5</v>
      </c>
      <c r="F12" s="20">
        <f t="shared" si="0"/>
        <v>1.060671256454389</v>
      </c>
      <c r="G12" s="20">
        <f t="shared" si="1"/>
        <v>0.9754649782350614</v>
      </c>
      <c r="H12" s="15">
        <v>254.9</v>
      </c>
      <c r="I12" s="20">
        <f t="shared" si="2"/>
        <v>1.096815834767642</v>
      </c>
      <c r="J12" s="20">
        <f t="shared" si="3"/>
        <v>1.0087059754649783</v>
      </c>
      <c r="K12" s="15">
        <v>0</v>
      </c>
      <c r="L12" s="20">
        <f t="shared" si="4"/>
        <v>0</v>
      </c>
      <c r="M12" s="20">
        <f t="shared" si="5"/>
        <v>0</v>
      </c>
    </row>
    <row r="13" spans="1:13" s="12" customFormat="1">
      <c r="A13" s="6" t="s">
        <v>16</v>
      </c>
      <c r="B13" s="7" t="s">
        <v>6</v>
      </c>
      <c r="C13" s="26">
        <v>232.4</v>
      </c>
      <c r="D13" s="28">
        <v>252.7</v>
      </c>
      <c r="E13" s="13">
        <v>246.5</v>
      </c>
      <c r="F13" s="20">
        <f t="shared" si="0"/>
        <v>1.060671256454389</v>
      </c>
      <c r="G13" s="20">
        <f t="shared" si="1"/>
        <v>0.9754649782350614</v>
      </c>
      <c r="H13" s="13">
        <v>254.9</v>
      </c>
      <c r="I13" s="20">
        <f t="shared" si="2"/>
        <v>1.096815834767642</v>
      </c>
      <c r="J13" s="20">
        <f t="shared" si="3"/>
        <v>1.0087059754649783</v>
      </c>
      <c r="K13" s="13">
        <v>0</v>
      </c>
      <c r="L13" s="20">
        <f t="shared" si="4"/>
        <v>0</v>
      </c>
      <c r="M13" s="20">
        <f t="shared" si="5"/>
        <v>0</v>
      </c>
    </row>
    <row r="14" spans="1:13" s="16" customFormat="1">
      <c r="A14" s="4" t="s">
        <v>17</v>
      </c>
      <c r="B14" s="5" t="s">
        <v>7</v>
      </c>
      <c r="C14" s="23">
        <v>96.8</v>
      </c>
      <c r="D14" s="29">
        <v>93.9</v>
      </c>
      <c r="E14" s="15">
        <v>94.3</v>
      </c>
      <c r="F14" s="20">
        <f t="shared" si="0"/>
        <v>0.97417355371900827</v>
      </c>
      <c r="G14" s="20">
        <f t="shared" si="1"/>
        <v>1.0042598509052183</v>
      </c>
      <c r="H14" s="15">
        <v>94.3</v>
      </c>
      <c r="I14" s="20">
        <f t="shared" si="2"/>
        <v>0.97417355371900827</v>
      </c>
      <c r="J14" s="20">
        <f t="shared" si="3"/>
        <v>1.0042598509052183</v>
      </c>
      <c r="K14" s="15">
        <v>94.3</v>
      </c>
      <c r="L14" s="20">
        <f t="shared" si="4"/>
        <v>0.97417355371900827</v>
      </c>
      <c r="M14" s="20">
        <f t="shared" si="5"/>
        <v>1.0042598509052183</v>
      </c>
    </row>
    <row r="15" spans="1:13" s="12" customFormat="1" ht="25.5">
      <c r="A15" s="6" t="s">
        <v>41</v>
      </c>
      <c r="B15" s="7" t="s">
        <v>8</v>
      </c>
      <c r="C15" s="26">
        <v>25.2</v>
      </c>
      <c r="D15" s="28">
        <v>25.2</v>
      </c>
      <c r="E15" s="13">
        <v>25.2</v>
      </c>
      <c r="F15" s="20">
        <f t="shared" si="0"/>
        <v>1</v>
      </c>
      <c r="G15" s="20">
        <f t="shared" si="1"/>
        <v>1</v>
      </c>
      <c r="H15" s="13">
        <v>25.2</v>
      </c>
      <c r="I15" s="20">
        <f t="shared" si="2"/>
        <v>1</v>
      </c>
      <c r="J15" s="20">
        <f t="shared" si="3"/>
        <v>1</v>
      </c>
      <c r="K15" s="13">
        <v>25.2</v>
      </c>
      <c r="L15" s="20">
        <f t="shared" si="4"/>
        <v>1</v>
      </c>
      <c r="M15" s="20">
        <f t="shared" si="5"/>
        <v>1</v>
      </c>
    </row>
    <row r="16" spans="1:13" s="12" customFormat="1">
      <c r="A16" s="6" t="s">
        <v>18</v>
      </c>
      <c r="B16" s="7" t="s">
        <v>9</v>
      </c>
      <c r="C16" s="26">
        <v>71.599999999999994</v>
      </c>
      <c r="D16" s="28">
        <v>68.7</v>
      </c>
      <c r="E16" s="13">
        <v>69.099999999999994</v>
      </c>
      <c r="F16" s="20">
        <f t="shared" si="0"/>
        <v>0.96508379888268159</v>
      </c>
      <c r="G16" s="20">
        <f t="shared" si="1"/>
        <v>1.0058224163027656</v>
      </c>
      <c r="H16" s="13">
        <v>69.099999999999994</v>
      </c>
      <c r="I16" s="20">
        <f t="shared" si="2"/>
        <v>0.96508379888268159</v>
      </c>
      <c r="J16" s="20">
        <f t="shared" si="3"/>
        <v>1.0058224163027656</v>
      </c>
      <c r="K16" s="13">
        <v>69.099999999999994</v>
      </c>
      <c r="L16" s="20">
        <f t="shared" si="4"/>
        <v>0.96508379888268159</v>
      </c>
      <c r="M16" s="20">
        <f t="shared" si="5"/>
        <v>1.0058224163027656</v>
      </c>
    </row>
    <row r="17" spans="1:13" s="16" customFormat="1">
      <c r="A17" s="4" t="s">
        <v>19</v>
      </c>
      <c r="B17" s="5" t="s">
        <v>21</v>
      </c>
      <c r="C17" s="23">
        <v>3987</v>
      </c>
      <c r="D17" s="29">
        <v>3938.1</v>
      </c>
      <c r="E17" s="15">
        <v>6311.9</v>
      </c>
      <c r="F17" s="20">
        <f t="shared" si="0"/>
        <v>1.5831201404564834</v>
      </c>
      <c r="G17" s="20">
        <f t="shared" si="1"/>
        <v>1.6027779893857443</v>
      </c>
      <c r="H17" s="15">
        <v>1950</v>
      </c>
      <c r="I17" s="20">
        <f t="shared" si="2"/>
        <v>0.4890895410082769</v>
      </c>
      <c r="J17" s="20">
        <f t="shared" si="3"/>
        <v>0.49516264188314163</v>
      </c>
      <c r="K17" s="15">
        <v>2000</v>
      </c>
      <c r="L17" s="20">
        <f t="shared" si="4"/>
        <v>0.5016302984700276</v>
      </c>
      <c r="M17" s="20">
        <f t="shared" si="5"/>
        <v>0.5078591198801452</v>
      </c>
    </row>
    <row r="18" spans="1:13" s="16" customFormat="1">
      <c r="A18" s="6" t="s">
        <v>55</v>
      </c>
      <c r="B18" s="7" t="s">
        <v>56</v>
      </c>
      <c r="C18" s="26">
        <v>0</v>
      </c>
      <c r="D18" s="28">
        <v>0</v>
      </c>
      <c r="E18" s="13">
        <v>0</v>
      </c>
      <c r="F18" s="20">
        <v>0</v>
      </c>
      <c r="G18" s="20" t="e">
        <f t="shared" si="1"/>
        <v>#DIV/0!</v>
      </c>
      <c r="H18" s="15">
        <v>0</v>
      </c>
      <c r="I18" s="20">
        <v>0</v>
      </c>
      <c r="J18" s="20" t="e">
        <f t="shared" si="3"/>
        <v>#DIV/0!</v>
      </c>
      <c r="K18" s="15">
        <v>0</v>
      </c>
      <c r="L18" s="20">
        <v>0</v>
      </c>
      <c r="M18" s="20" t="e">
        <f t="shared" si="5"/>
        <v>#DIV/0!</v>
      </c>
    </row>
    <row r="19" spans="1:13" s="12" customFormat="1">
      <c r="A19" s="6" t="s">
        <v>20</v>
      </c>
      <c r="B19" s="7" t="s">
        <v>22</v>
      </c>
      <c r="C19" s="26">
        <v>3987</v>
      </c>
      <c r="D19" s="28">
        <v>3938.1</v>
      </c>
      <c r="E19" s="13">
        <v>6311.9</v>
      </c>
      <c r="F19" s="20">
        <f t="shared" si="0"/>
        <v>1.5831201404564834</v>
      </c>
      <c r="G19" s="20">
        <f t="shared" si="1"/>
        <v>1.6027779893857443</v>
      </c>
      <c r="H19" s="13">
        <v>1950</v>
      </c>
      <c r="I19" s="20">
        <f t="shared" si="2"/>
        <v>0.4890895410082769</v>
      </c>
      <c r="J19" s="20">
        <f t="shared" si="3"/>
        <v>0.49516264188314163</v>
      </c>
      <c r="K19" s="13">
        <v>2000</v>
      </c>
      <c r="L19" s="20">
        <f t="shared" si="4"/>
        <v>0.5016302984700276</v>
      </c>
      <c r="M19" s="20">
        <f t="shared" si="5"/>
        <v>0.5078591198801452</v>
      </c>
    </row>
    <row r="20" spans="1:13" s="16" customFormat="1">
      <c r="A20" s="4" t="s">
        <v>27</v>
      </c>
      <c r="B20" s="5" t="s">
        <v>23</v>
      </c>
      <c r="C20" s="23">
        <v>9054.7000000000007</v>
      </c>
      <c r="D20" s="29">
        <v>7903.1</v>
      </c>
      <c r="E20" s="15">
        <v>3692.8</v>
      </c>
      <c r="F20" s="20">
        <f t="shared" si="0"/>
        <v>0.40783239643500058</v>
      </c>
      <c r="G20" s="20">
        <f t="shared" si="1"/>
        <v>0.46725968290923814</v>
      </c>
      <c r="H20" s="15">
        <v>3826.3</v>
      </c>
      <c r="I20" s="20">
        <f t="shared" si="2"/>
        <v>0.42257612068870309</v>
      </c>
      <c r="J20" s="20">
        <f t="shared" si="3"/>
        <v>0.48415178853867469</v>
      </c>
      <c r="K20" s="15">
        <v>3610.5</v>
      </c>
      <c r="L20" s="20">
        <f t="shared" si="4"/>
        <v>0.39874319414226861</v>
      </c>
      <c r="M20" s="20">
        <f t="shared" si="5"/>
        <v>0.4568460477534132</v>
      </c>
    </row>
    <row r="21" spans="1:13" s="12" customFormat="1">
      <c r="A21" s="2" t="s">
        <v>28</v>
      </c>
      <c r="B21" s="1" t="s">
        <v>24</v>
      </c>
      <c r="C21" s="26">
        <v>849.9</v>
      </c>
      <c r="D21" s="28">
        <v>1131.7</v>
      </c>
      <c r="E21" s="13">
        <v>572.70000000000005</v>
      </c>
      <c r="F21" s="20">
        <f t="shared" si="0"/>
        <v>0.67384398164489945</v>
      </c>
      <c r="G21" s="20">
        <f t="shared" si="1"/>
        <v>0.50605284085888491</v>
      </c>
      <c r="H21" s="13">
        <v>650</v>
      </c>
      <c r="I21" s="20">
        <f t="shared" si="2"/>
        <v>0.76479585833627484</v>
      </c>
      <c r="J21" s="20">
        <f t="shared" si="3"/>
        <v>0.57435716179199436</v>
      </c>
      <c r="K21" s="13">
        <v>655</v>
      </c>
      <c r="L21" s="20">
        <f t="shared" si="4"/>
        <v>0.77067890340040002</v>
      </c>
      <c r="M21" s="20">
        <f t="shared" si="5"/>
        <v>0.57877529380577886</v>
      </c>
    </row>
    <row r="22" spans="1:13" s="12" customFormat="1">
      <c r="A22" s="6" t="s">
        <v>29</v>
      </c>
      <c r="B22" s="7" t="s">
        <v>25</v>
      </c>
      <c r="C22" s="26">
        <v>652.5</v>
      </c>
      <c r="D22" s="28">
        <v>1121.4000000000001</v>
      </c>
      <c r="E22" s="13">
        <v>74.7</v>
      </c>
      <c r="F22" s="20">
        <f t="shared" si="0"/>
        <v>0.11448275862068966</v>
      </c>
      <c r="G22" s="20">
        <f t="shared" si="1"/>
        <v>6.6613162118780087E-2</v>
      </c>
      <c r="H22" s="13">
        <v>5</v>
      </c>
      <c r="I22" s="20">
        <f t="shared" si="2"/>
        <v>7.6628352490421452E-3</v>
      </c>
      <c r="J22" s="20">
        <f t="shared" si="3"/>
        <v>4.4587123238808632E-3</v>
      </c>
      <c r="K22" s="13">
        <v>5</v>
      </c>
      <c r="L22" s="20">
        <f t="shared" si="4"/>
        <v>7.6628352490421452E-3</v>
      </c>
      <c r="M22" s="20">
        <f t="shared" si="5"/>
        <v>4.4587123238808632E-3</v>
      </c>
    </row>
    <row r="23" spans="1:13" s="12" customFormat="1">
      <c r="A23" s="2" t="s">
        <v>30</v>
      </c>
      <c r="B23" s="1" t="s">
        <v>26</v>
      </c>
      <c r="C23" s="26">
        <v>6834.6</v>
      </c>
      <c r="D23" s="28">
        <v>4872.7</v>
      </c>
      <c r="E23" s="13">
        <v>2271.1999999999998</v>
      </c>
      <c r="F23" s="20">
        <f t="shared" si="0"/>
        <v>0.33230913294121084</v>
      </c>
      <c r="G23" s="20">
        <f t="shared" si="1"/>
        <v>0.46610708642025978</v>
      </c>
      <c r="H23" s="13">
        <v>2411.8000000000002</v>
      </c>
      <c r="I23" s="20">
        <f t="shared" si="2"/>
        <v>0.35288092938869869</v>
      </c>
      <c r="J23" s="20">
        <f t="shared" si="3"/>
        <v>0.49496172553204593</v>
      </c>
      <c r="K23" s="13">
        <v>2190</v>
      </c>
      <c r="L23" s="20">
        <f t="shared" si="4"/>
        <v>0.32042840839259062</v>
      </c>
      <c r="M23" s="20">
        <f t="shared" si="5"/>
        <v>0.44944281404560099</v>
      </c>
    </row>
    <row r="24" spans="1:13" s="12" customFormat="1">
      <c r="A24" s="2" t="s">
        <v>53</v>
      </c>
      <c r="B24" s="1" t="s">
        <v>51</v>
      </c>
      <c r="C24" s="26">
        <v>717.7</v>
      </c>
      <c r="D24" s="28">
        <v>777.3</v>
      </c>
      <c r="E24" s="13">
        <v>774.2</v>
      </c>
      <c r="F24" s="20">
        <f t="shared" si="0"/>
        <v>1.0787237007106034</v>
      </c>
      <c r="G24" s="20">
        <f t="shared" si="1"/>
        <v>0.99601183584201736</v>
      </c>
      <c r="H24" s="13">
        <v>759.5</v>
      </c>
      <c r="I24" s="20">
        <f t="shared" si="2"/>
        <v>1.0582416051274905</v>
      </c>
      <c r="J24" s="20">
        <f t="shared" si="3"/>
        <v>0.97710021870577646</v>
      </c>
      <c r="K24" s="13">
        <v>760.5</v>
      </c>
      <c r="L24" s="20">
        <f t="shared" si="4"/>
        <v>1.0596349449630764</v>
      </c>
      <c r="M24" s="20">
        <f t="shared" si="5"/>
        <v>0.97838672327286769</v>
      </c>
    </row>
    <row r="25" spans="1:13" s="16" customFormat="1">
      <c r="A25" s="4" t="s">
        <v>33</v>
      </c>
      <c r="B25" s="5" t="s">
        <v>31</v>
      </c>
      <c r="C25" s="23">
        <v>5437.2</v>
      </c>
      <c r="D25" s="29">
        <v>5388.6</v>
      </c>
      <c r="E25" s="15">
        <v>5193.3999999999996</v>
      </c>
      <c r="F25" s="20">
        <f t="shared" si="0"/>
        <v>0.95516074450084598</v>
      </c>
      <c r="G25" s="20">
        <f t="shared" si="1"/>
        <v>0.96377537764911092</v>
      </c>
      <c r="H25" s="15">
        <v>3760.5</v>
      </c>
      <c r="I25" s="20">
        <f t="shared" si="2"/>
        <v>0.69162436548223349</v>
      </c>
      <c r="J25" s="20">
        <f t="shared" si="3"/>
        <v>0.69786215343502944</v>
      </c>
      <c r="K25" s="15">
        <v>3644.4</v>
      </c>
      <c r="L25" s="20">
        <f t="shared" si="4"/>
        <v>0.67027146325314502</v>
      </c>
      <c r="M25" s="20">
        <f t="shared" si="5"/>
        <v>0.67631666852243622</v>
      </c>
    </row>
    <row r="26" spans="1:13" s="12" customFormat="1">
      <c r="A26" s="6" t="s">
        <v>34</v>
      </c>
      <c r="B26" s="7" t="s">
        <v>32</v>
      </c>
      <c r="C26" s="26">
        <v>5437.2</v>
      </c>
      <c r="D26" s="28">
        <v>5388.6</v>
      </c>
      <c r="E26" s="13">
        <v>5193.3999999999996</v>
      </c>
      <c r="F26" s="20">
        <f t="shared" si="0"/>
        <v>0.95516074450084598</v>
      </c>
      <c r="G26" s="20">
        <f t="shared" si="1"/>
        <v>0.96377537764911092</v>
      </c>
      <c r="H26" s="13">
        <v>3760.5</v>
      </c>
      <c r="I26" s="20">
        <f t="shared" si="2"/>
        <v>0.69162436548223349</v>
      </c>
      <c r="J26" s="20">
        <f t="shared" si="3"/>
        <v>0.69786215343502944</v>
      </c>
      <c r="K26" s="13">
        <v>3644.4</v>
      </c>
      <c r="L26" s="20">
        <f t="shared" si="4"/>
        <v>0.67027146325314502</v>
      </c>
      <c r="M26" s="20">
        <f t="shared" si="5"/>
        <v>0.67631666852243622</v>
      </c>
    </row>
    <row r="27" spans="1:13" s="16" customFormat="1">
      <c r="A27" s="4" t="s">
        <v>35</v>
      </c>
      <c r="B27" s="8">
        <v>1000</v>
      </c>
      <c r="C27" s="23">
        <v>203.3</v>
      </c>
      <c r="D27" s="29">
        <v>211</v>
      </c>
      <c r="E27" s="15">
        <v>211.1</v>
      </c>
      <c r="F27" s="20">
        <f t="shared" si="0"/>
        <v>1.0383669454008853</v>
      </c>
      <c r="G27" s="20">
        <f t="shared" si="1"/>
        <v>1.0004739336492892</v>
      </c>
      <c r="H27" s="15">
        <v>211.1</v>
      </c>
      <c r="I27" s="20">
        <f t="shared" si="2"/>
        <v>1.0383669454008853</v>
      </c>
      <c r="J27" s="20">
        <f t="shared" si="3"/>
        <v>1.0004739336492892</v>
      </c>
      <c r="K27" s="15">
        <v>221.1</v>
      </c>
      <c r="L27" s="20">
        <f t="shared" si="4"/>
        <v>1.087555336940482</v>
      </c>
      <c r="M27" s="20">
        <f t="shared" si="5"/>
        <v>1.0478672985781989</v>
      </c>
    </row>
    <row r="28" spans="1:13" s="16" customFormat="1">
      <c r="A28" s="6" t="s">
        <v>36</v>
      </c>
      <c r="B28" s="3">
        <v>1001</v>
      </c>
      <c r="C28" s="26">
        <v>203.3</v>
      </c>
      <c r="D28" s="28">
        <v>211</v>
      </c>
      <c r="E28" s="13">
        <v>211.1</v>
      </c>
      <c r="F28" s="20">
        <f t="shared" si="0"/>
        <v>1.0383669454008853</v>
      </c>
      <c r="G28" s="20">
        <f t="shared" si="1"/>
        <v>1.0004739336492892</v>
      </c>
      <c r="H28" s="13">
        <v>211.1</v>
      </c>
      <c r="I28" s="20">
        <f t="shared" si="2"/>
        <v>1.0383669454008853</v>
      </c>
      <c r="J28" s="20">
        <f t="shared" si="3"/>
        <v>1.0004739336492892</v>
      </c>
      <c r="K28" s="13">
        <v>221.1</v>
      </c>
      <c r="L28" s="20">
        <f t="shared" si="4"/>
        <v>1.087555336940482</v>
      </c>
      <c r="M28" s="20">
        <f t="shared" si="5"/>
        <v>1.0478672985781989</v>
      </c>
    </row>
    <row r="29" spans="1:13" s="12" customFormat="1">
      <c r="A29" s="6" t="s">
        <v>37</v>
      </c>
      <c r="B29" s="3">
        <v>1004</v>
      </c>
      <c r="C29" s="26">
        <v>0</v>
      </c>
      <c r="D29" s="28">
        <v>0</v>
      </c>
      <c r="E29" s="13">
        <v>0</v>
      </c>
      <c r="F29" s="20">
        <v>0</v>
      </c>
      <c r="G29" s="20">
        <v>0</v>
      </c>
      <c r="H29" s="13">
        <v>0</v>
      </c>
      <c r="I29" s="20">
        <v>0</v>
      </c>
      <c r="J29" s="20">
        <v>0</v>
      </c>
      <c r="K29" s="13">
        <v>0</v>
      </c>
      <c r="L29" s="20">
        <v>0</v>
      </c>
      <c r="M29" s="20">
        <v>0</v>
      </c>
    </row>
    <row r="30" spans="1:13" s="16" customFormat="1">
      <c r="A30" s="32" t="s">
        <v>39</v>
      </c>
      <c r="B30" s="33"/>
      <c r="C30" s="23">
        <v>23481.8</v>
      </c>
      <c r="D30" s="30">
        <v>25231</v>
      </c>
      <c r="E30" s="17">
        <v>21695.5</v>
      </c>
      <c r="F30" s="20">
        <f t="shared" si="0"/>
        <v>0.92392831895340222</v>
      </c>
      <c r="G30" s="20">
        <f t="shared" si="1"/>
        <v>0.85987475724307405</v>
      </c>
      <c r="H30" s="22">
        <v>15687.7</v>
      </c>
      <c r="I30" s="20">
        <f t="shared" si="2"/>
        <v>0.66807910807519022</v>
      </c>
      <c r="J30" s="20">
        <f t="shared" si="3"/>
        <v>0.62176291070508505</v>
      </c>
      <c r="K30" s="22">
        <v>15045.3</v>
      </c>
      <c r="L30" s="20">
        <f t="shared" si="4"/>
        <v>0.64072175046205992</v>
      </c>
      <c r="M30" s="20">
        <f t="shared" si="5"/>
        <v>0.59630216796797586</v>
      </c>
    </row>
  </sheetData>
  <mergeCells count="2">
    <mergeCell ref="A1:M1"/>
    <mergeCell ref="A30:B30"/>
  </mergeCells>
  <pageMargins left="0.35433070866141736" right="0.23622047244094491" top="0.41" bottom="0.28000000000000003" header="0.31496062992125984" footer="0.21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Elena</cp:lastModifiedBy>
  <cp:lastPrinted>2019-12-19T13:45:28Z</cp:lastPrinted>
  <dcterms:created xsi:type="dcterms:W3CDTF">2014-03-24T07:39:29Z</dcterms:created>
  <dcterms:modified xsi:type="dcterms:W3CDTF">2022-11-30T12:51:20Z</dcterms:modified>
</cp:coreProperties>
</file>