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activeTab="4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<sst xmlns="http://schemas.openxmlformats.org/spreadsheetml/2006/main" count="1547" uniqueCount="683">
  <si>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</si>
  <si>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</si>
  <si>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</si>
  <si>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</si>
  <si>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</si>
  <si>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</si>
  <si>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</si>
  <si>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</si>
  <si>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</si>
  <si>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</si>
  <si>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</si>
  <si>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</si>
  <si>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</si>
  <si>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</si>
  <si>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</si>
  <si>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</si>
  <si>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</si>
  <si>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</si>
  <si>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</si>
  <si>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</si>
  <si>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</si>
  <si>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</si>
  <si>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</si>
  <si>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</si>
  <si>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</si>
  <si>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</si>
  <si>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</si>
  <si>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</si>
  <si>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</si>
  <si>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</si>
  <si>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</si>
  <si>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</si>
  <si>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</si>
  <si>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</si>
  <si>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</si>
  <si>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</si>
  <si>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</si>
  <si>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</si>
  <si>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</si>
  <si>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</si>
  <si>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</si>
  <si>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</si>
  <si>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</si>
  <si>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</si>
  <si>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</si>
  <si>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</si>
  <si>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</si>
  <si>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</si>
  <si>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</si>
  <si>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</si>
  <si>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</si>
  <si>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</si>
  <si>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</si>
  <si>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</si>
  <si>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</si>
  <si>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</si>
  <si>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</si>
  <si>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</si>
  <si>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</si>
  <si>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</si>
  <si>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</si>
  <si>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</si>
  <si>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</si>
  <si>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</si>
  <si>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</si>
  <si>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</si>
  <si>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</si>
  <si>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</si>
  <si>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</si>
  <si>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</si>
  <si>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</si>
  <si>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</si>
  <si>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</si>
  <si>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</si>
  <si>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</si>
  <si>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</si>
  <si>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</si>
  <si>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</si>
  <si>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</si>
  <si>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</si>
  <si>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</si>
  <si>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</si>
  <si>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</si>
  <si>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</si>
  <si>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</si>
  <si>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</si>
  <si>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</si>
  <si>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</si>
  <si>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</si>
  <si>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</si>
  <si>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</si>
  <si>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</si>
  <si>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</si>
  <si>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</si>
  <si>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</si>
  <si>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</si>
  <si>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</si>
  <si>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</si>
  <si>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</si>
  <si>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</si>
  <si>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</si>
  <si>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</si>
  <si>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</si>
  <si>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</si>
  <si>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</si>
  <si>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</si>
  <si>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</si>
  <si>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</si>
  <si>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</si>
  <si>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</si>
  <si>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</si>
  <si>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</si>
  <si>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</si>
  <si>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</si>
  <si>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</si>
  <si>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</si>
  <si>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</si>
  <si>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</si>
  <si>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</si>
  <si>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</si>
  <si>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</si>
  <si>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</si>
  <si>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</si>
  <si>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</si>
  <si>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</si>
  <si>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</si>
  <si>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</si>
  <si>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</si>
  <si>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</si>
  <si>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</si>
  <si>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</si>
  <si>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</si>
  <si>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</si>
  <si>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</si>
  <si>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</si>
  <si>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</si>
  <si>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</si>
  <si>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</si>
  <si>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</si>
  <si>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</si>
  <si>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</si>
  <si>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</si>
  <si>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</si>
  <si>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</si>
  <si>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</si>
  <si>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</si>
  <si>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</si>
  <si>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</si>
  <si>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</si>
  <si>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</si>
  <si>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</si>
  <si>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</si>
  <si>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</si>
  <si>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</si>
  <si>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</si>
  <si>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</si>
  <si>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</si>
  <si>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</si>
  <si>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</si>
  <si>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</si>
  <si>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</si>
  <si>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</si>
  <si>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</si>
  <si>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</si>
  <si>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</si>
  <si>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</si>
  <si>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</si>
  <si>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</si>
  <si>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</si>
  <si>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</si>
  <si>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</si>
  <si>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</si>
  <si>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</si>
  <si>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</si>
  <si>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</si>
  <si>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</si>
  <si>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</si>
  <si>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</si>
  <si>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</si>
  <si>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</si>
  <si>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</si>
  <si>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</si>
  <si>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</si>
  <si>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</si>
  <si>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</si>
  <si>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</si>
  <si>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</si>
  <si>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</si>
  <si>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</si>
  <si>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</si>
  <si>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</si>
  <si>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</si>
  <si>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</si>
  <si>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</si>
  <si>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</si>
  <si>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</si>
  <si>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</si>
  <si>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</si>
  <si>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</si>
  <si>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</si>
  <si>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</si>
  <si>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</si>
  <si>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</si>
  <si>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</si>
  <si>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</si>
  <si>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</si>
  <si>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</si>
  <si>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</si>
  <si>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</si>
  <si>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</si>
  <si>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</si>
  <si>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</si>
  <si>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</si>
  <si>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</si>
  <si>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</si>
  <si>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</si>
  <si>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</si>
  <si>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</si>
  <si>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</si>
  <si>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</si>
  <si>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</si>
  <si>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</si>
  <si>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</si>
  <si>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</si>
  <si>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</si>
  <si>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</si>
  <si>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</si>
  <si>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</si>
  <si>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</si>
  <si>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</si>
  <si>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</si>
  <si>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</si>
  <si>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</si>
  <si>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</si>
  <si>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</si>
  <si>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</si>
  <si>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</si>
  <si>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</si>
  <si>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</si>
  <si>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</si>
  <si>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</si>
  <si>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</si>
  <si>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</si>
  <si>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</si>
  <si>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</si>
  <si>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</si>
  <si>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</si>
  <si>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</si>
  <si>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</si>
  <si>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</si>
  <si>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</si>
  <si>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</si>
  <si>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</si>
  <si>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</si>
  <si>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</si>
  <si>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</si>
  <si>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</si>
  <si>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</si>
  <si>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</si>
  <si>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</si>
  <si>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</si>
  <si>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</si>
  <si>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</si>
  <si>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</si>
  <si>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</si>
  <si>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</si>
  <si>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</si>
  <si>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</si>
  <si>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</si>
  <si>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</si>
  <si>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</si>
  <si>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</si>
  <si>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</si>
  <si>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</si>
  <si>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</si>
  <si>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</si>
  <si>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</si>
  <si>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</si>
  <si>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</si>
  <si>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</si>
  <si>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</si>
  <si>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</si>
  <si>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</si>
  <si>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</si>
  <si>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</si>
  <si>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</si>
  <si>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</si>
  <si>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</si>
  <si>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</si>
  <si>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</si>
  <si>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</si>
  <si>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</si>
  <si>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</si>
  <si>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</si>
  <si>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</si>
  <si>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</si>
  <si>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</si>
  <si>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</si>
  <si>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</si>
  <si>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</si>
  <si>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</si>
  <si>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</si>
  <si>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</si>
  <si>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</si>
  <si>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</si>
  <si>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</si>
  <si>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</si>
  <si>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</si>
  <si>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</si>
  <si>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</si>
  <si>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</si>
  <si>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</si>
  <si>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</si>
  <si>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</si>
  <si>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</si>
  <si>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</si>
  <si>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</si>
  <si>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</si>
  <si>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</si>
  <si>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</si>
  <si>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</si>
  <si>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</si>
  <si>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</si>
  <si>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</si>
  <si>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</si>
  <si>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</si>
  <si>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</si>
  <si>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</si>
  <si>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</si>
  <si>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</si>
  <si>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</si>
  <si>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</si>
  <si>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</si>
  <si>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</si>
  <si>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</si>
  <si>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</si>
  <si>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</si>
  <si>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</si>
  <si>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</si>
  <si>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</si>
  <si>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</si>
  <si>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</si>
  <si>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</si>
  <si>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</si>
  <si>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</si>
  <si>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</si>
  <si>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</si>
  <si>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</si>
  <si>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</si>
  <si>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</si>
  <si>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</si>
  <si>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</si>
  <si>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</si>
  <si>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</si>
  <si>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</si>
  <si>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</si>
  <si>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</si>
  <si>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</si>
  <si>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</si>
  <si>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</si>
  <si>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</si>
  <si>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</si>
  <si>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</si>
  <si>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</si>
  <si>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</si>
  <si>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</si>
  <si>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</si>
  <si>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</si>
  <si>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</si>
  <si>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</si>
  <si>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</si>
  <si>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</si>
  <si>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</si>
  <si>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</si>
  <si>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</si>
  <si>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</si>
  <si>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</si>
  <si>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</si>
  <si>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</si>
  <si>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</si>
  <si>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</si>
  <si>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</si>
  <si>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</si>
  <si>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</si>
  <si>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</si>
  <si>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</si>
  <si>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</si>
  <si>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</si>
  <si>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</si>
  <si>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</si>
  <si>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</si>
  <si>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</si>
  <si>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</si>
  <si>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</si>
  <si>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</si>
  <si>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</si>
  <si>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</si>
  <si>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</si>
  <si>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</si>
  <si>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</si>
  <si>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</si>
  <si>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</si>
  <si>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</si>
  <si>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</si>
  <si>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</si>
  <si>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</si>
  <si>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</si>
  <si>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</si>
  <si>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</si>
  <si>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</si>
  <si>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</si>
  <si>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</si>
  <si>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</si>
  <si>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</si>
  <si>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</si>
  <si>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</si>
  <si>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</si>
  <si>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</si>
  <si>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</si>
  <si>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</si>
  <si>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</si>
  <si>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</si>
  <si>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</si>
  <si>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</si>
  <si>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</si>
  <si>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</si>
  <si>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</si>
  <si>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</si>
  <si>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</si>
  <si>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</si>
  <si>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</si>
  <si>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</si>
  <si>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</si>
  <si>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</si>
  <si>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</si>
  <si>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</si>
  <si>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</si>
  <si>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</si>
  <si>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</si>
  <si>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</si>
  <si>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</si>
  <si>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</si>
  <si>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</si>
  <si>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</si>
  <si>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</si>
  <si>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</si>
  <si>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</si>
  <si>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</si>
  <si>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</si>
  <si>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</si>
  <si>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</si>
  <si>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</si>
  <si>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</si>
  <si>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</si>
  <si>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</si>
  <si>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</si>
  <si>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</si>
  <si>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</si>
  <si>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</si>
  <si>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</si>
  <si>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</si>
  <si>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</si>
  <si>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</si>
  <si>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</si>
  <si>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</si>
  <si>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</si>
  <si>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</si>
  <si>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</si>
  <si>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</si>
  <si>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</si>
  <si>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</si>
  <si>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</si>
  <si>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</si>
  <si>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</si>
  <si>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</si>
  <si>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</si>
  <si>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</si>
  <si>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</si>
  <si>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</si>
  <si>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</si>
  <si>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</si>
  <si>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</si>
  <si>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</si>
  <si>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</si>
  <si>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</si>
  <si>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</si>
  <si>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</si>
  <si>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</si>
  <si>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</si>
  <si>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</si>
  <si>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</si>
  <si>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</si>
  <si>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</si>
  <si>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</si>
  <si>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</si>
  <si>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</si>
  <si>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</si>
  <si>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</si>
  <si>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</si>
  <si>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</si>
  <si>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</si>
  <si>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</si>
  <si>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</si>
  <si>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</si>
  <si>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</si>
  <si>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</si>
  <si>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</si>
  <si>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</si>
  <si>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</si>
  <si>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</si>
  <si>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</si>
  <si>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</si>
  <si>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</si>
  <si>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</si>
  <si>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</si>
  <si>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</si>
  <si>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</si>
  <si>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</si>
  <si>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</si>
  <si>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</si>
  <si>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</si>
  <si>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</si>
  <si>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</si>
  <si>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</si>
  <si>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</si>
  <si>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</si>
  <si>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</si>
  <si>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</si>
  <si>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</si>
  <si>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</si>
  <si>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</si>
  <si>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</si>
  <si>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</si>
  <si>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</si>
  <si>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</si>
  <si>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</si>
  <si>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</si>
  <si>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</si>
  <si>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</si>
  <si>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</si>
  <si>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</si>
  <si>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</si>
  <si>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</si>
  <si>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</si>
  <si>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</si>
  <si>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</si>
  <si>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</si>
  <si>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</si>
  <si>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</si>
  <si>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</si>
  <si>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</si>
  <si>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</si>
  <si>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</si>
  <si>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</si>
  <si>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</si>
  <si>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</si>
  <si>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</si>
  <si>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</si>
  <si>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</si>
  <si>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</si>
  <si>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</si>
  <si>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</si>
  <si>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</si>
  <si>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</si>
  <si>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</si>
  <si>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</si>
  <si>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</si>
  <si>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</si>
  <si>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</si>
  <si>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</si>
  <si>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</si>
  <si>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</si>
  <si>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</si>
  <si>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</si>
  <si>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</si>
  <si>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</si>
  <si>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</si>
  <si>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</si>
  <si>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</si>
  <si>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</si>
  <si>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</si>
  <si>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</si>
  <si>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</si>
  <si>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</si>
  <si>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</si>
  <si>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</si>
  <si>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</si>
  <si>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</si>
  <si>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</si>
  <si>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</si>
  <si>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</si>
  <si>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</si>
  <si>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</si>
  <si>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</si>
  <si>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</si>
  <si>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</si>
  <si>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</si>
  <si>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</si>
  <si>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</si>
  <si>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</si>
  <si>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</si>
  <si>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</si>
  <si>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</si>
  <si>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</si>
  <si>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</si>
  <si>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</si>
  <si>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</si>
  <si>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</si>
  <si>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</si>
  <si>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</si>
  <si>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</si>
  <si>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</si>
  <si>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</si>
  <si>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</si>
  <si>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</si>
  <si>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</si>
  <si>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</si>
  <si>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</si>
  <si>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</si>
  <si>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</si>
  <si>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</si>
  <si>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</si>
  <si>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</si>
  <si>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</si>
  <si>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</si>
  <si>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</si>
  <si>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</si>
  <si>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</si>
  <si>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</si>
  <si>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</si>
  <si>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</si>
  <si>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</si>
  <si>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</si>
  <si>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</si>
  <si>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</si>
  <si>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</si>
  <si>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</si>
  <si>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</si>
  <si>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</si>
  <si>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</si>
  <si>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</si>
  <si>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</si>
  <si>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</si>
  <si>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</si>
  <si>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</si>
  <si>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</si>
  <si>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</si>
  <si>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</si>
  <si>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</si>
  <si>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</si>
  <si>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</si>
  <si>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</si>
  <si>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</si>
  <si>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07 1 01 00550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</si>
  <si>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</si>
  <si>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</si>
  <si>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</si>
  <si>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</si>
  <si>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</si>
  <si>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</si>
  <si>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</si>
  <si>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</si>
  <si>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</si>
  <si>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</si>
  <si>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</si>
  <si>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</si>
  <si>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</si>
  <si>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</si>
  <si>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</si>
  <si>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</si>
  <si>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</si>
  <si>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</si>
  <si>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</si>
  <si>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</si>
  <si>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</si>
  <si>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</si>
  <si>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</si>
  <si>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</si>
  <si>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</si>
  <si>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</si>
  <si>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Ведомственная структура расходов  местного бюджета на 2023, 2024  года</t>
  </si>
  <si>
    <t>Дотации бюджетам городских поселений на поддержку мер по обеспечению сбалансированности бюджетов</t>
  </si>
  <si>
    <t>Организация и проведение мероприятий, связанных с государственными праздниками, юбилейными и памятными датами и другие мероприятия (Исполнение судебных актов Российской Федерации и мировых соглашений по возмещению причиненного вреда)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</si>
</sst>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topLeftCell="A21" zoomScale="85" zoomScaleSheetLayoutView="85" workbookViewId="0">
      <selection activeCell="A30" sqref="A30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2" t="s">
        <v>645</v>
      </c>
    </row>
    <row r="5" spans="1:2">
      <c r="A5" s="1"/>
    </row>
    <row r="6" spans="1:2">
      <c r="A6" s="341" t="s">
        <v>601</v>
      </c>
      <c r="B6" s="341"/>
    </row>
    <row r="7" spans="1:2">
      <c r="A7" s="341"/>
      <c r="B7" s="341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8" t="s">
        <v>34</v>
      </c>
      <c r="B24" s="279">
        <v>100</v>
      </c>
    </row>
    <row r="25" spans="1:2" ht="33" customHeight="1" thickBot="1">
      <c r="A25" s="280" t="s">
        <v>572</v>
      </c>
      <c r="B25" s="279">
        <v>100</v>
      </c>
    </row>
    <row r="26" spans="1:2" ht="33" customHeight="1" thickBot="1">
      <c r="A26" s="280" t="s">
        <v>573</v>
      </c>
      <c r="B26" s="279">
        <v>100</v>
      </c>
    </row>
    <row r="27" spans="1:2" ht="33" customHeight="1" thickBot="1">
      <c r="A27" s="280" t="s">
        <v>627</v>
      </c>
      <c r="B27" s="279">
        <v>100</v>
      </c>
    </row>
    <row r="28" spans="1:2" ht="71.25" customHeight="1" thickBot="1">
      <c r="A28" s="280" t="s">
        <v>628</v>
      </c>
      <c r="B28" s="279">
        <v>100</v>
      </c>
    </row>
    <row r="29" spans="1:2" ht="71.25" customHeight="1" thickBot="1">
      <c r="A29" s="280" t="s">
        <v>629</v>
      </c>
      <c r="B29" s="279">
        <v>100</v>
      </c>
    </row>
    <row r="30" spans="1:2" ht="81.75" customHeight="1" thickBot="1">
      <c r="A30" s="280" t="s">
        <v>679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0" t="s">
        <v>198</v>
      </c>
    </row>
    <row r="2" spans="1:2">
      <c r="B2" s="421"/>
    </row>
    <row r="3" spans="1:2">
      <c r="B3" s="421"/>
    </row>
    <row r="4" spans="1:2">
      <c r="B4" s="421"/>
    </row>
    <row r="5" spans="1:2">
      <c r="A5" s="12"/>
    </row>
    <row r="6" spans="1:2">
      <c r="A6" s="12"/>
    </row>
    <row r="7" spans="1:2" ht="18.75">
      <c r="A7" s="419"/>
      <c r="B7" s="419"/>
    </row>
    <row r="8" spans="1:2" ht="37.5" customHeight="1">
      <c r="A8" s="370"/>
      <c r="B8" s="370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4"/>
      <c r="B1" s="294"/>
      <c r="C1" s="297"/>
      <c r="D1" s="424" t="s">
        <v>669</v>
      </c>
      <c r="E1" s="424"/>
      <c r="F1" s="424"/>
      <c r="G1" s="424"/>
      <c r="H1" s="424"/>
      <c r="I1" s="424"/>
      <c r="J1" s="424"/>
      <c r="K1" s="424"/>
      <c r="L1" s="424"/>
    </row>
    <row r="2" spans="1:12" ht="13.5" customHeight="1">
      <c r="A2" s="294"/>
      <c r="B2" s="294"/>
      <c r="C2" s="298"/>
      <c r="D2" s="299"/>
      <c r="E2" s="299"/>
      <c r="F2" s="295"/>
      <c r="G2" s="295"/>
      <c r="H2" s="296"/>
    </row>
    <row r="3" spans="1:12" ht="77.25" customHeight="1" thickBot="1">
      <c r="A3" s="425" t="s">
        <v>622</v>
      </c>
      <c r="B3" s="425"/>
      <c r="C3" s="425"/>
      <c r="D3" s="425"/>
      <c r="E3" s="425"/>
      <c r="F3" s="425"/>
      <c r="G3" s="425"/>
      <c r="H3" s="425"/>
    </row>
    <row r="4" spans="1:12" ht="63" customHeight="1">
      <c r="A4" s="422" t="s">
        <v>610</v>
      </c>
      <c r="B4" s="429" t="s">
        <v>618</v>
      </c>
      <c r="C4" s="422" t="s">
        <v>611</v>
      </c>
      <c r="D4" s="422" t="s">
        <v>117</v>
      </c>
      <c r="E4" s="422" t="s">
        <v>40</v>
      </c>
      <c r="F4" s="422" t="s">
        <v>507</v>
      </c>
      <c r="G4" s="422" t="s">
        <v>560</v>
      </c>
      <c r="H4" s="422" t="s">
        <v>589</v>
      </c>
    </row>
    <row r="5" spans="1:12" ht="28.5" customHeight="1" thickBot="1">
      <c r="A5" s="423"/>
      <c r="B5" s="430"/>
      <c r="C5" s="423"/>
      <c r="D5" s="423"/>
      <c r="E5" s="423"/>
      <c r="F5" s="423"/>
      <c r="G5" s="423"/>
      <c r="H5" s="423"/>
    </row>
    <row r="6" spans="1:12" ht="16.5" thickBot="1">
      <c r="A6" s="300" t="s">
        <v>617</v>
      </c>
      <c r="B6" s="426" t="s">
        <v>612</v>
      </c>
      <c r="C6" s="427"/>
      <c r="D6" s="427"/>
      <c r="E6" s="427"/>
      <c r="F6" s="427"/>
      <c r="G6" s="427"/>
      <c r="H6" s="428"/>
    </row>
    <row r="7" spans="1:12" ht="159" customHeight="1" thickBot="1">
      <c r="A7" s="301">
        <v>1</v>
      </c>
      <c r="B7" s="303" t="s">
        <v>620</v>
      </c>
      <c r="C7" s="308" t="s">
        <v>621</v>
      </c>
      <c r="D7" s="309" t="s">
        <v>508</v>
      </c>
      <c r="E7" s="308" t="s">
        <v>614</v>
      </c>
      <c r="F7" s="310">
        <v>69684.75</v>
      </c>
      <c r="G7" s="313">
        <v>69684.75</v>
      </c>
      <c r="H7" s="311">
        <v>0</v>
      </c>
    </row>
    <row r="8" spans="1:12" ht="129" customHeight="1" thickBot="1">
      <c r="A8" s="302">
        <v>2</v>
      </c>
      <c r="B8" s="312" t="s">
        <v>592</v>
      </c>
      <c r="C8" s="305" t="s">
        <v>613</v>
      </c>
      <c r="D8" s="306">
        <v>3190090011</v>
      </c>
      <c r="E8" s="305" t="s">
        <v>614</v>
      </c>
      <c r="F8" s="307">
        <v>855.26</v>
      </c>
      <c r="G8" s="314">
        <v>855.26</v>
      </c>
      <c r="H8" s="314">
        <v>855.26</v>
      </c>
    </row>
    <row r="9" spans="1:12" ht="150.75" thickBot="1">
      <c r="A9" s="302">
        <v>3</v>
      </c>
      <c r="B9" s="312" t="s">
        <v>587</v>
      </c>
      <c r="C9" s="305" t="s">
        <v>616</v>
      </c>
      <c r="D9" s="315" t="s">
        <v>661</v>
      </c>
      <c r="E9" s="305" t="s">
        <v>614</v>
      </c>
      <c r="F9" s="307">
        <v>78498</v>
      </c>
      <c r="G9" s="316">
        <v>72076</v>
      </c>
      <c r="H9" s="316">
        <v>72076</v>
      </c>
    </row>
    <row r="10" spans="1:12" ht="16.5" thickBot="1">
      <c r="A10" s="318" t="s">
        <v>615</v>
      </c>
      <c r="B10" s="317"/>
      <c r="C10" s="317"/>
      <c r="D10" s="317"/>
      <c r="E10" s="317"/>
      <c r="F10" s="325">
        <v>149038.01</v>
      </c>
      <c r="G10" s="304">
        <v>142616.01</v>
      </c>
      <c r="H10" s="319">
        <v>72931.259999999995</v>
      </c>
    </row>
    <row r="11" spans="1:12" ht="89.25" customHeight="1">
      <c r="A11" s="320"/>
      <c r="B11" s="320"/>
      <c r="C11" s="320"/>
      <c r="D11" s="320"/>
      <c r="E11" s="320"/>
      <c r="F11" s="320"/>
      <c r="G11" s="320"/>
      <c r="H11" s="320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84" t="s">
        <v>670</v>
      </c>
      <c r="F1" s="384"/>
      <c r="G1" s="384"/>
      <c r="H1" s="384"/>
    </row>
    <row r="2" spans="2:8">
      <c r="E2" s="384"/>
      <c r="F2" s="384"/>
      <c r="G2" s="384"/>
      <c r="H2" s="384"/>
    </row>
    <row r="3" spans="2:8">
      <c r="E3" s="384"/>
      <c r="F3" s="384"/>
      <c r="G3" s="384"/>
      <c r="H3" s="384"/>
    </row>
    <row r="4" spans="2:8">
      <c r="E4" s="384"/>
      <c r="F4" s="384"/>
      <c r="G4" s="384"/>
      <c r="H4" s="384"/>
    </row>
    <row r="6" spans="2:8">
      <c r="B6" s="112"/>
      <c r="C6" s="484" t="s">
        <v>5</v>
      </c>
      <c r="D6" s="484"/>
      <c r="E6" s="484"/>
      <c r="F6" s="112"/>
    </row>
    <row r="7" spans="2:8" ht="15.75" customHeight="1">
      <c r="B7" s="487" t="s">
        <v>599</v>
      </c>
      <c r="C7" s="487"/>
      <c r="D7" s="487"/>
      <c r="E7" s="487"/>
      <c r="F7" s="487"/>
      <c r="G7" s="487"/>
      <c r="H7" s="487"/>
    </row>
    <row r="8" spans="2:8">
      <c r="B8" s="487"/>
      <c r="C8" s="487"/>
      <c r="D8" s="487"/>
      <c r="E8" s="487"/>
      <c r="F8" s="487"/>
      <c r="G8" s="487"/>
      <c r="H8" s="487"/>
    </row>
    <row r="9" spans="2:8">
      <c r="B9" s="487"/>
      <c r="C9" s="487"/>
      <c r="D9" s="487"/>
      <c r="E9" s="487"/>
      <c r="F9" s="487"/>
      <c r="G9" s="487"/>
      <c r="H9" s="487"/>
    </row>
    <row r="10" spans="2:8" ht="16.5" thickBot="1"/>
    <row r="11" spans="2:8" ht="16.5" thickBot="1">
      <c r="B11" s="437" t="s">
        <v>10</v>
      </c>
      <c r="C11" s="485"/>
      <c r="D11" s="434"/>
      <c r="E11" s="380" t="s">
        <v>141</v>
      </c>
      <c r="F11" s="405"/>
      <c r="G11" s="381"/>
    </row>
    <row r="12" spans="2:8" ht="16.5" thickBot="1">
      <c r="B12" s="439"/>
      <c r="C12" s="486"/>
      <c r="D12" s="436"/>
      <c r="E12" s="206" t="s">
        <v>507</v>
      </c>
      <c r="F12" s="207" t="s">
        <v>560</v>
      </c>
      <c r="G12" s="207" t="s">
        <v>589</v>
      </c>
    </row>
    <row r="13" spans="2:8" ht="18.75" customHeight="1">
      <c r="B13" s="458" t="s">
        <v>6</v>
      </c>
      <c r="C13" s="467"/>
      <c r="D13" s="468"/>
      <c r="E13" s="431">
        <v>0</v>
      </c>
      <c r="F13" s="434">
        <v>0</v>
      </c>
      <c r="G13" s="431">
        <v>0</v>
      </c>
    </row>
    <row r="14" spans="2:8" ht="22.5" customHeight="1">
      <c r="B14" s="469"/>
      <c r="C14" s="470"/>
      <c r="D14" s="471"/>
      <c r="E14" s="432"/>
      <c r="F14" s="435"/>
      <c r="G14" s="432"/>
    </row>
    <row r="15" spans="2:8" ht="16.5" customHeight="1" thickBot="1">
      <c r="B15" s="472"/>
      <c r="C15" s="473"/>
      <c r="D15" s="474"/>
      <c r="E15" s="433"/>
      <c r="F15" s="436"/>
      <c r="G15" s="433"/>
    </row>
    <row r="16" spans="2:8" ht="18.75" customHeight="1">
      <c r="B16" s="458" t="s">
        <v>449</v>
      </c>
      <c r="C16" s="459"/>
      <c r="D16" s="460"/>
      <c r="E16" s="431"/>
      <c r="F16" s="434">
        <v>0</v>
      </c>
      <c r="G16" s="431">
        <v>0</v>
      </c>
    </row>
    <row r="17" spans="2:7">
      <c r="B17" s="461"/>
      <c r="C17" s="462"/>
      <c r="D17" s="463"/>
      <c r="E17" s="432"/>
      <c r="F17" s="435"/>
      <c r="G17" s="432"/>
    </row>
    <row r="18" spans="2:7" ht="16.5" thickBot="1">
      <c r="B18" s="464"/>
      <c r="C18" s="465"/>
      <c r="D18" s="466"/>
      <c r="E18" s="433"/>
      <c r="F18" s="436"/>
      <c r="G18" s="433"/>
    </row>
    <row r="19" spans="2:7" ht="18.75" customHeight="1">
      <c r="B19" s="458" t="s">
        <v>450</v>
      </c>
      <c r="C19" s="467"/>
      <c r="D19" s="468"/>
      <c r="E19" s="437">
        <v>0</v>
      </c>
      <c r="F19" s="431">
        <v>0</v>
      </c>
      <c r="G19" s="431">
        <v>0</v>
      </c>
    </row>
    <row r="20" spans="2:7">
      <c r="B20" s="469"/>
      <c r="C20" s="470"/>
      <c r="D20" s="471"/>
      <c r="E20" s="438"/>
      <c r="F20" s="432"/>
      <c r="G20" s="432"/>
    </row>
    <row r="21" spans="2:7" ht="16.5" thickBot="1">
      <c r="B21" s="472"/>
      <c r="C21" s="473"/>
      <c r="D21" s="474"/>
      <c r="E21" s="439"/>
      <c r="F21" s="433"/>
      <c r="G21" s="433"/>
    </row>
    <row r="22" spans="2:7" ht="18.75" customHeight="1">
      <c r="B22" s="440" t="s">
        <v>451</v>
      </c>
      <c r="C22" s="441"/>
      <c r="D22" s="442"/>
      <c r="E22" s="437">
        <v>0</v>
      </c>
      <c r="F22" s="431">
        <v>0</v>
      </c>
      <c r="G22" s="431">
        <v>0</v>
      </c>
    </row>
    <row r="23" spans="2:7">
      <c r="B23" s="443"/>
      <c r="C23" s="444"/>
      <c r="D23" s="445"/>
      <c r="E23" s="438"/>
      <c r="F23" s="432"/>
      <c r="G23" s="432"/>
    </row>
    <row r="24" spans="2:7" ht="16.5" thickBot="1">
      <c r="B24" s="446"/>
      <c r="C24" s="447"/>
      <c r="D24" s="448"/>
      <c r="E24" s="439"/>
      <c r="F24" s="433"/>
      <c r="G24" s="433"/>
    </row>
    <row r="25" spans="2:7">
      <c r="B25" s="475" t="s">
        <v>404</v>
      </c>
      <c r="C25" s="476"/>
      <c r="D25" s="477"/>
      <c r="E25" s="431">
        <v>0</v>
      </c>
      <c r="F25" s="431">
        <v>0</v>
      </c>
      <c r="G25" s="431">
        <v>0</v>
      </c>
    </row>
    <row r="26" spans="2:7">
      <c r="B26" s="478"/>
      <c r="C26" s="479"/>
      <c r="D26" s="480"/>
      <c r="E26" s="432"/>
      <c r="F26" s="432"/>
      <c r="G26" s="432"/>
    </row>
    <row r="27" spans="2:7" ht="16.5" thickBot="1">
      <c r="B27" s="481"/>
      <c r="C27" s="482"/>
      <c r="D27" s="483"/>
      <c r="E27" s="433"/>
      <c r="F27" s="433"/>
      <c r="G27" s="433"/>
    </row>
    <row r="28" spans="2:7" ht="18.75" customHeight="1">
      <c r="B28" s="440" t="s">
        <v>405</v>
      </c>
      <c r="C28" s="441"/>
      <c r="D28" s="442"/>
      <c r="E28" s="431">
        <v>0</v>
      </c>
      <c r="F28" s="434">
        <v>0</v>
      </c>
      <c r="G28" s="431">
        <v>0</v>
      </c>
    </row>
    <row r="29" spans="2:7">
      <c r="B29" s="443"/>
      <c r="C29" s="444"/>
      <c r="D29" s="445"/>
      <c r="E29" s="432"/>
      <c r="F29" s="435"/>
      <c r="G29" s="432"/>
    </row>
    <row r="30" spans="2:7" ht="16.5" thickBot="1">
      <c r="B30" s="446"/>
      <c r="C30" s="447"/>
      <c r="D30" s="448"/>
      <c r="E30" s="433"/>
      <c r="F30" s="436"/>
      <c r="G30" s="433"/>
    </row>
    <row r="31" spans="2:7" ht="18.75" customHeight="1">
      <c r="B31" s="458" t="s">
        <v>7</v>
      </c>
      <c r="C31" s="467"/>
      <c r="D31" s="468"/>
      <c r="E31" s="431">
        <v>0</v>
      </c>
      <c r="F31" s="431">
        <v>0</v>
      </c>
      <c r="G31" s="431">
        <v>0</v>
      </c>
    </row>
    <row r="32" spans="2:7">
      <c r="B32" s="469"/>
      <c r="C32" s="470"/>
      <c r="D32" s="471"/>
      <c r="E32" s="432"/>
      <c r="F32" s="432"/>
      <c r="G32" s="432"/>
    </row>
    <row r="33" spans="2:7" ht="16.5" thickBot="1">
      <c r="B33" s="472"/>
      <c r="C33" s="473"/>
      <c r="D33" s="474"/>
      <c r="E33" s="433"/>
      <c r="F33" s="433"/>
      <c r="G33" s="433"/>
    </row>
    <row r="34" spans="2:7">
      <c r="B34" s="440" t="s">
        <v>8</v>
      </c>
      <c r="C34" s="441"/>
      <c r="D34" s="442"/>
      <c r="E34" s="431">
        <v>0</v>
      </c>
      <c r="F34" s="431">
        <v>0</v>
      </c>
      <c r="G34" s="431">
        <v>0</v>
      </c>
    </row>
    <row r="35" spans="2:7">
      <c r="B35" s="443"/>
      <c r="C35" s="444"/>
      <c r="D35" s="445"/>
      <c r="E35" s="432"/>
      <c r="F35" s="432"/>
      <c r="G35" s="432"/>
    </row>
    <row r="36" spans="2:7" ht="16.5" thickBot="1">
      <c r="B36" s="446"/>
      <c r="C36" s="447"/>
      <c r="D36" s="448"/>
      <c r="E36" s="433"/>
      <c r="F36" s="433"/>
      <c r="G36" s="433"/>
    </row>
    <row r="37" spans="2:7" ht="18.75" customHeight="1">
      <c r="B37" s="449" t="s">
        <v>452</v>
      </c>
      <c r="C37" s="450"/>
      <c r="D37" s="451"/>
      <c r="E37" s="431">
        <v>0</v>
      </c>
      <c r="F37" s="431">
        <v>0</v>
      </c>
      <c r="G37" s="431">
        <v>0</v>
      </c>
    </row>
    <row r="38" spans="2:7">
      <c r="B38" s="452"/>
      <c r="C38" s="453"/>
      <c r="D38" s="454"/>
      <c r="E38" s="432"/>
      <c r="F38" s="432"/>
      <c r="G38" s="432"/>
    </row>
    <row r="39" spans="2:7" ht="16.5" thickBot="1">
      <c r="B39" s="455"/>
      <c r="C39" s="456"/>
      <c r="D39" s="457"/>
      <c r="E39" s="433"/>
      <c r="F39" s="433"/>
      <c r="G39" s="433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2" t="s">
        <v>646</v>
      </c>
    </row>
    <row r="5" spans="1:4">
      <c r="A5" s="1"/>
      <c r="B5" s="1"/>
    </row>
    <row r="6" spans="1:4" ht="163.5" customHeight="1">
      <c r="A6" s="345" t="s">
        <v>602</v>
      </c>
      <c r="B6" s="345"/>
      <c r="C6" s="345"/>
      <c r="D6" s="345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5" t="s">
        <v>1</v>
      </c>
      <c r="B9" s="346" t="s">
        <v>2</v>
      </c>
      <c r="C9" s="347"/>
      <c r="D9" s="348"/>
    </row>
    <row r="10" spans="1:4" ht="16.5" thickBot="1">
      <c r="A10" s="356"/>
      <c r="B10" s="349"/>
      <c r="C10" s="350"/>
      <c r="D10" s="351"/>
    </row>
    <row r="11" spans="1:4" ht="19.5" thickBot="1">
      <c r="A11" s="23">
        <v>1</v>
      </c>
      <c r="B11" s="352">
        <v>2</v>
      </c>
      <c r="C11" s="353"/>
      <c r="D11" s="354"/>
    </row>
    <row r="12" spans="1:4" ht="16.5" thickBot="1">
      <c r="A12" s="160" t="s">
        <v>3</v>
      </c>
      <c r="B12" s="342">
        <v>6.54E-2</v>
      </c>
      <c r="C12" s="343"/>
      <c r="D12" s="344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41" zoomScale="75" workbookViewId="0">
      <selection activeCell="C49" sqref="C49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7" t="s">
        <v>647</v>
      </c>
      <c r="D1" s="357"/>
    </row>
    <row r="2" spans="1:5">
      <c r="C2" s="357"/>
      <c r="D2" s="357"/>
    </row>
    <row r="3" spans="1:5">
      <c r="C3" s="357"/>
      <c r="D3" s="357"/>
    </row>
    <row r="4" spans="1:5">
      <c r="C4" s="357"/>
      <c r="D4" s="357"/>
    </row>
    <row r="5" spans="1:5" ht="20.25" customHeight="1">
      <c r="A5" s="358" t="s">
        <v>151</v>
      </c>
      <c r="B5" s="358"/>
      <c r="C5" s="358"/>
    </row>
    <row r="6" spans="1:5" ht="20.25" customHeight="1">
      <c r="A6" s="358"/>
      <c r="B6" s="358"/>
      <c r="C6" s="358"/>
    </row>
    <row r="7" spans="1:5" ht="21" thickBot="1">
      <c r="A7" s="359" t="s">
        <v>582</v>
      </c>
      <c r="B7" s="359"/>
      <c r="C7" s="359"/>
    </row>
    <row r="8" spans="1:5" ht="45.75" customHeight="1" thickBot="1">
      <c r="A8" s="360" t="s">
        <v>115</v>
      </c>
      <c r="B8" s="360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1"/>
      <c r="B9" s="361"/>
      <c r="C9" s="121">
        <v>2022</v>
      </c>
      <c r="D9" s="111">
        <v>2023</v>
      </c>
      <c r="E9" s="140">
        <v>2024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6801475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5211275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146000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511</v>
      </c>
      <c r="B24" s="279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512</v>
      </c>
      <c r="B25" s="279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513</v>
      </c>
      <c r="B26" s="279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514</v>
      </c>
      <c r="B27" s="279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254000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3" t="s">
        <v>603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3" t="s">
        <v>604</v>
      </c>
      <c r="C30" s="153">
        <v>224000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3" t="s">
        <v>657</v>
      </c>
      <c r="B35" s="280" t="s">
        <v>658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671</v>
      </c>
      <c r="B39" s="13" t="s">
        <v>629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482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13274754.140000001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13274754.140000001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489</v>
      </c>
      <c r="B44" s="13" t="s">
        <v>605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490</v>
      </c>
      <c r="B45" s="28" t="s">
        <v>606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491</v>
      </c>
      <c r="B46" s="226" t="s">
        <v>438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492</v>
      </c>
      <c r="B47" s="281" t="s">
        <v>28</v>
      </c>
      <c r="C47" s="227">
        <v>2046634.97</v>
      </c>
      <c r="D47" s="228"/>
      <c r="E47" s="228"/>
    </row>
    <row r="48" spans="1:5" ht="51" customHeight="1" thickBot="1">
      <c r="A48" s="29" t="s">
        <v>493</v>
      </c>
      <c r="B48" s="29" t="s">
        <v>681</v>
      </c>
      <c r="C48" s="270">
        <v>546755.46</v>
      </c>
      <c r="D48" s="170">
        <v>0</v>
      </c>
      <c r="E48" s="170">
        <v>0</v>
      </c>
    </row>
    <row r="49" spans="1:5" ht="105.75" customHeight="1" thickBot="1">
      <c r="A49" s="29" t="s">
        <v>494</v>
      </c>
      <c r="B49" s="29" t="s">
        <v>425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495</v>
      </c>
      <c r="B50" s="29" t="s">
        <v>496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4" t="s">
        <v>672</v>
      </c>
      <c r="B51" s="29" t="s">
        <v>673</v>
      </c>
      <c r="C51" s="150">
        <v>400000</v>
      </c>
      <c r="D51" s="170"/>
      <c r="E51" s="170"/>
    </row>
    <row r="52" spans="1:5" ht="63" customHeight="1" thickBot="1">
      <c r="A52" s="27" t="s">
        <v>574</v>
      </c>
      <c r="B52" s="280" t="s">
        <v>576</v>
      </c>
      <c r="C52" s="150">
        <v>40000</v>
      </c>
      <c r="D52" s="170"/>
      <c r="E52" s="170"/>
    </row>
    <row r="53" spans="1:5" ht="39.75" customHeight="1" thickBot="1">
      <c r="A53" s="27" t="s">
        <v>575</v>
      </c>
      <c r="B53" s="280" t="s">
        <v>577</v>
      </c>
      <c r="C53" s="150">
        <v>62000</v>
      </c>
      <c r="D53" s="170"/>
      <c r="E53" s="170"/>
    </row>
    <row r="54" spans="1:5" ht="79.5" thickBot="1">
      <c r="A54" s="27" t="s">
        <v>608</v>
      </c>
      <c r="B54" s="13" t="s">
        <v>607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22307149.960000001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7" workbookViewId="0">
      <selection activeCell="D22" sqref="D22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648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5" t="s">
        <v>583</v>
      </c>
      <c r="B6" s="345"/>
      <c r="C6" s="345"/>
      <c r="D6" s="345"/>
      <c r="E6" s="345"/>
    </row>
    <row r="7" spans="1:5" ht="19.5" thickBot="1">
      <c r="A7" s="15"/>
    </row>
    <row r="8" spans="1:5" ht="38.25" customHeight="1" thickBot="1">
      <c r="A8" s="360" t="s">
        <v>139</v>
      </c>
      <c r="B8" s="363" t="s">
        <v>140</v>
      </c>
      <c r="C8" s="365" t="s">
        <v>53</v>
      </c>
      <c r="D8" s="366"/>
      <c r="E8" s="367"/>
    </row>
    <row r="9" spans="1:5">
      <c r="A9" s="362"/>
      <c r="B9" s="362"/>
      <c r="C9" s="28" t="s">
        <v>510</v>
      </c>
      <c r="D9" s="28" t="s">
        <v>560</v>
      </c>
      <c r="E9" s="141" t="s">
        <v>584</v>
      </c>
    </row>
    <row r="10" spans="1:5" ht="16.5" thickBot="1">
      <c r="A10" s="361"/>
      <c r="B10" s="361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630</v>
      </c>
      <c r="B12" s="143" t="s">
        <v>142</v>
      </c>
      <c r="C12" s="248">
        <v>-2242628.35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9"/>
      <c r="D13" s="111"/>
      <c r="E13" s="111"/>
    </row>
    <row r="14" spans="1:5" ht="32.25" thickBot="1">
      <c r="A14" s="17" t="s">
        <v>635</v>
      </c>
      <c r="B14" s="13" t="s">
        <v>631</v>
      </c>
      <c r="C14" s="236">
        <v>-2242628.35</v>
      </c>
      <c r="D14" s="111">
        <v>0</v>
      </c>
      <c r="E14" s="111">
        <v>0</v>
      </c>
    </row>
    <row r="15" spans="1:5" ht="32.25" thickBot="1">
      <c r="A15" s="321" t="s">
        <v>636</v>
      </c>
      <c r="B15" s="322" t="s">
        <v>632</v>
      </c>
      <c r="C15" s="323">
        <v>-22307149.960000001</v>
      </c>
      <c r="D15" s="324">
        <v>-16002163</v>
      </c>
      <c r="E15" s="324">
        <v>-16055000</v>
      </c>
    </row>
    <row r="16" spans="1:5" ht="32.25" thickBot="1">
      <c r="A16" s="17" t="s">
        <v>637</v>
      </c>
      <c r="B16" s="13" t="s">
        <v>633</v>
      </c>
      <c r="C16" s="95">
        <v>-22307149.960000001</v>
      </c>
      <c r="D16" s="170">
        <v>-16002163</v>
      </c>
      <c r="E16" s="170">
        <v>-16055000</v>
      </c>
    </row>
    <row r="17" spans="1:5" ht="32.25" thickBot="1">
      <c r="A17" s="17" t="s">
        <v>638</v>
      </c>
      <c r="B17" s="13" t="s">
        <v>634</v>
      </c>
      <c r="C17" s="95">
        <v>-22307149.960000001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659</v>
      </c>
      <c r="C18" s="95">
        <v>-22307149.960000001</v>
      </c>
      <c r="D18" s="170">
        <v>-16002163</v>
      </c>
      <c r="E18" s="170">
        <v>-16055000</v>
      </c>
    </row>
    <row r="19" spans="1:5" ht="32.25" thickBot="1">
      <c r="A19" s="321" t="s">
        <v>639</v>
      </c>
      <c r="B19" s="322" t="s">
        <v>640</v>
      </c>
      <c r="C19" s="340">
        <v>25002491.989999998</v>
      </c>
      <c r="D19" s="324">
        <v>16002163</v>
      </c>
      <c r="E19" s="324">
        <v>16055000</v>
      </c>
    </row>
    <row r="20" spans="1:5" ht="32.25" thickBot="1">
      <c r="A20" s="17" t="s">
        <v>641</v>
      </c>
      <c r="B20" s="13" t="s">
        <v>642</v>
      </c>
      <c r="C20" s="236">
        <v>25002491.989999998</v>
      </c>
      <c r="D20" s="170">
        <v>16002163</v>
      </c>
      <c r="E20" s="170">
        <v>16055000</v>
      </c>
    </row>
    <row r="21" spans="1:5" ht="37.5" customHeight="1" thickBot="1">
      <c r="A21" s="17" t="s">
        <v>644</v>
      </c>
      <c r="B21" s="13" t="s">
        <v>144</v>
      </c>
      <c r="C21" s="236">
        <v>25002491.989999998</v>
      </c>
      <c r="D21" s="170">
        <v>16002163</v>
      </c>
      <c r="E21" s="170">
        <v>16055000</v>
      </c>
    </row>
    <row r="22" spans="1:5" ht="28.5" customHeight="1" thickBot="1">
      <c r="A22" s="17" t="s">
        <v>643</v>
      </c>
      <c r="B22" s="13" t="s">
        <v>656</v>
      </c>
      <c r="C22" s="236">
        <v>25002491.989999998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abSelected="1" topLeftCell="A94" zoomScale="75" workbookViewId="0">
      <selection activeCell="A102" sqref="A102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2" t="s">
        <v>578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649</v>
      </c>
      <c r="D4" s="369"/>
    </row>
    <row r="5" spans="1:7" ht="18" customHeight="1">
      <c r="A5" s="18"/>
      <c r="D5" s="1"/>
    </row>
    <row r="6" spans="1:7" ht="105.75" customHeight="1">
      <c r="A6" s="368" t="s">
        <v>585</v>
      </c>
      <c r="B6" s="368"/>
      <c r="C6" s="368"/>
      <c r="D6" s="368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3938066.11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3938066.11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3938066.11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2269101.11</v>
      </c>
    </row>
    <row r="28" spans="1:4" ht="87" customHeight="1" thickBot="1">
      <c r="A28" s="70" t="s">
        <v>664</v>
      </c>
      <c r="B28" s="279" t="s">
        <v>564</v>
      </c>
      <c r="C28" s="5">
        <v>200</v>
      </c>
      <c r="D28" s="95">
        <v>1668965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497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498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1488248.21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856642.79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856642.79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736642.79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502</v>
      </c>
      <c r="B50" s="57" t="s">
        <v>503</v>
      </c>
      <c r="C50" s="335">
        <v>500</v>
      </c>
      <c r="D50" s="95">
        <v>69684.75</v>
      </c>
    </row>
    <row r="51" spans="1:4" ht="104.25" customHeight="1" thickBot="1">
      <c r="A51" s="62" t="s">
        <v>674</v>
      </c>
      <c r="B51" s="57" t="s">
        <v>675</v>
      </c>
      <c r="C51" s="335">
        <v>400</v>
      </c>
      <c r="D51" s="95">
        <v>455694.67</v>
      </c>
    </row>
    <row r="52" spans="1:4" ht="48" thickBot="1">
      <c r="A52" s="62" t="s">
        <v>440</v>
      </c>
      <c r="B52" s="57" t="s">
        <v>504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259048.72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259048.72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259048.72</v>
      </c>
    </row>
    <row r="56" spans="1:4" ht="34.5" customHeight="1" thickBot="1">
      <c r="A56" s="62" t="s">
        <v>570</v>
      </c>
      <c r="B56" s="57" t="s">
        <v>571</v>
      </c>
      <c r="C56" s="2">
        <v>200</v>
      </c>
      <c r="D56" s="95">
        <v>0</v>
      </c>
    </row>
    <row r="57" spans="1:4" ht="63.75" thickBot="1">
      <c r="A57" s="69" t="s">
        <v>65</v>
      </c>
      <c r="B57" s="57" t="s">
        <v>274</v>
      </c>
      <c r="C57" s="2">
        <v>200</v>
      </c>
      <c r="D57" s="273">
        <v>259048.72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2672726.3199999998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2432200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2432200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282200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624</v>
      </c>
      <c r="B70" s="57" t="s">
        <v>625</v>
      </c>
      <c r="C70" s="279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5294950.5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4325385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4325385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660</v>
      </c>
      <c r="B75" s="57" t="s">
        <v>567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1179462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660</v>
      </c>
      <c r="B82" s="57" t="s">
        <v>568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677</v>
      </c>
      <c r="B84" s="336" t="s">
        <v>676</v>
      </c>
      <c r="C84" s="6">
        <v>200</v>
      </c>
      <c r="D84" s="337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515</v>
      </c>
      <c r="B88" s="234" t="s">
        <v>516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8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5848840.1600000001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5831310.0499999998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5831310.0499999998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3404762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517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140000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8" t="s">
        <v>320</v>
      </c>
      <c r="B101" s="57" t="s">
        <v>319</v>
      </c>
      <c r="C101" s="5">
        <v>200</v>
      </c>
      <c r="D101" s="95">
        <v>150376.6</v>
      </c>
    </row>
    <row r="102" spans="1:4" ht="79.5" thickBot="1">
      <c r="A102" s="278" t="s">
        <v>682</v>
      </c>
      <c r="B102" s="326" t="s">
        <v>653</v>
      </c>
      <c r="C102" s="279">
        <v>800</v>
      </c>
      <c r="D102" s="95">
        <v>21083.4</v>
      </c>
    </row>
    <row r="103" spans="1:4" ht="32.25" thickBot="1">
      <c r="A103" s="209" t="s">
        <v>409</v>
      </c>
      <c r="B103" s="57" t="s">
        <v>483</v>
      </c>
      <c r="C103" s="5">
        <v>200</v>
      </c>
      <c r="D103" s="95">
        <v>67000</v>
      </c>
    </row>
    <row r="104" spans="1:4" ht="32.25" thickBot="1">
      <c r="A104" s="209" t="s">
        <v>442</v>
      </c>
      <c r="B104" s="57" t="s">
        <v>443</v>
      </c>
      <c r="C104" s="5">
        <v>200</v>
      </c>
      <c r="D104" s="95">
        <v>443062.05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86204</v>
      </c>
    </row>
    <row r="106" spans="1:4" ht="61.5" customHeight="1" thickBot="1">
      <c r="A106" s="257" t="s">
        <v>484</v>
      </c>
      <c r="B106" s="57" t="s">
        <v>485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8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437</v>
      </c>
      <c r="B119" s="217" t="s">
        <v>436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559</v>
      </c>
      <c r="B125" s="184" t="s">
        <v>426</v>
      </c>
      <c r="C125" s="188"/>
      <c r="D125" s="185">
        <f xml:space="preserve"> D126</f>
        <v>999999.97</v>
      </c>
    </row>
    <row r="126" spans="1:15" ht="32.25" thickBot="1">
      <c r="A126" s="198" t="s">
        <v>427</v>
      </c>
      <c r="B126" s="82" t="s">
        <v>428</v>
      </c>
      <c r="C126" s="176"/>
      <c r="D126" s="107">
        <f>D127</f>
        <v>999999.97</v>
      </c>
    </row>
    <row r="127" spans="1:15" ht="32.25" thickBot="1">
      <c r="A127" s="260" t="s">
        <v>429</v>
      </c>
      <c r="B127" s="82" t="s">
        <v>430</v>
      </c>
      <c r="C127" s="176"/>
      <c r="D127" s="107">
        <f>D128+D129+D130+D131</f>
        <v>999999.97</v>
      </c>
    </row>
    <row r="128" spans="1:15" ht="32.25" thickBot="1">
      <c r="A128" s="177" t="s">
        <v>431</v>
      </c>
      <c r="B128" s="57" t="s">
        <v>432</v>
      </c>
      <c r="C128" s="5">
        <v>200</v>
      </c>
      <c r="D128" s="95">
        <v>0</v>
      </c>
    </row>
    <row r="129" spans="1:4" ht="32.25" thickBot="1">
      <c r="A129" s="177" t="s">
        <v>433</v>
      </c>
      <c r="B129" s="57" t="s">
        <v>434</v>
      </c>
      <c r="C129" s="5">
        <v>200</v>
      </c>
      <c r="D129" s="95">
        <v>0</v>
      </c>
    </row>
    <row r="130" spans="1:4" ht="32.25" thickBot="1">
      <c r="A130" s="177" t="s">
        <v>499</v>
      </c>
      <c r="B130" s="57" t="s">
        <v>500</v>
      </c>
      <c r="C130" s="5">
        <v>200</v>
      </c>
      <c r="D130" s="95">
        <v>0</v>
      </c>
    </row>
    <row r="131" spans="1:4" ht="93.75" customHeight="1" thickBot="1">
      <c r="A131" s="332" t="s">
        <v>668</v>
      </c>
      <c r="B131" s="57" t="s">
        <v>666</v>
      </c>
      <c r="C131" s="279">
        <v>200</v>
      </c>
      <c r="D131" s="95">
        <v>999999.97</v>
      </c>
    </row>
    <row r="132" spans="1:4" ht="48" thickBot="1">
      <c r="A132" s="241" t="s">
        <v>518</v>
      </c>
      <c r="B132" s="242" t="s">
        <v>535</v>
      </c>
      <c r="C132" s="243"/>
      <c r="D132" s="244">
        <f>D133+D138+D141+D144</f>
        <v>2433285</v>
      </c>
    </row>
    <row r="133" spans="1:4" ht="48" thickBot="1">
      <c r="A133" s="245" t="s">
        <v>519</v>
      </c>
      <c r="B133" s="246" t="s">
        <v>536</v>
      </c>
      <c r="C133" s="247"/>
      <c r="D133" s="248">
        <f>D134</f>
        <v>777285</v>
      </c>
    </row>
    <row r="134" spans="1:4" ht="16.5" thickBot="1">
      <c r="A134" s="249" t="s">
        <v>520</v>
      </c>
      <c r="B134" s="246" t="s">
        <v>537</v>
      </c>
      <c r="C134" s="247"/>
      <c r="D134" s="248">
        <f>D135+D136+D137</f>
        <v>777285</v>
      </c>
    </row>
    <row r="135" spans="1:4" ht="79.5" thickBot="1">
      <c r="A135" s="240" t="s">
        <v>521</v>
      </c>
      <c r="B135" s="57" t="s">
        <v>538</v>
      </c>
      <c r="C135" s="238">
        <v>100</v>
      </c>
      <c r="D135" s="95">
        <v>714335</v>
      </c>
    </row>
    <row r="136" spans="1:4" ht="32.25" thickBot="1">
      <c r="A136" s="240" t="s">
        <v>522</v>
      </c>
      <c r="B136" s="57" t="s">
        <v>538</v>
      </c>
      <c r="C136" s="238">
        <v>200</v>
      </c>
      <c r="D136" s="95">
        <v>57350</v>
      </c>
    </row>
    <row r="137" spans="1:4" ht="32.25" thickBot="1">
      <c r="A137" s="240" t="s">
        <v>523</v>
      </c>
      <c r="B137" s="57" t="s">
        <v>538</v>
      </c>
      <c r="C137" s="238">
        <v>800</v>
      </c>
      <c r="D137" s="95">
        <v>5600</v>
      </c>
    </row>
    <row r="138" spans="1:4" ht="32.25" thickBot="1">
      <c r="A138" s="250" t="s">
        <v>524</v>
      </c>
      <c r="B138" s="246" t="s">
        <v>539</v>
      </c>
      <c r="C138" s="247"/>
      <c r="D138" s="248">
        <f>D139</f>
        <v>110000</v>
      </c>
    </row>
    <row r="139" spans="1:4" ht="32.25" thickBot="1">
      <c r="A139" s="251" t="s">
        <v>525</v>
      </c>
      <c r="B139" s="246" t="s">
        <v>540</v>
      </c>
      <c r="C139" s="247"/>
      <c r="D139" s="248">
        <f>D140</f>
        <v>110000</v>
      </c>
    </row>
    <row r="140" spans="1:4" ht="32.25" thickBot="1">
      <c r="A140" s="240" t="s">
        <v>526</v>
      </c>
      <c r="B140" s="57" t="s">
        <v>541</v>
      </c>
      <c r="C140" s="238">
        <v>200</v>
      </c>
      <c r="D140" s="95">
        <v>110000</v>
      </c>
    </row>
    <row r="141" spans="1:4" ht="32.25" thickBot="1">
      <c r="A141" s="250" t="s">
        <v>527</v>
      </c>
      <c r="B141" s="246" t="s">
        <v>542</v>
      </c>
      <c r="C141" s="247"/>
      <c r="D141" s="248">
        <f>D142</f>
        <v>286000</v>
      </c>
    </row>
    <row r="142" spans="1:4" ht="32.25" thickBot="1">
      <c r="A142" s="251" t="s">
        <v>528</v>
      </c>
      <c r="B142" s="246" t="s">
        <v>543</v>
      </c>
      <c r="C142" s="247"/>
      <c r="D142" s="248">
        <f>D143</f>
        <v>286000</v>
      </c>
    </row>
    <row r="143" spans="1:4" ht="32.25" thickBot="1">
      <c r="A143" s="240" t="s">
        <v>529</v>
      </c>
      <c r="B143" s="57" t="s">
        <v>544</v>
      </c>
      <c r="C143" s="238">
        <v>200</v>
      </c>
      <c r="D143" s="95">
        <v>286000</v>
      </c>
    </row>
    <row r="144" spans="1:4" ht="16.5" thickBot="1">
      <c r="A144" s="252" t="s">
        <v>530</v>
      </c>
      <c r="B144" s="246" t="s">
        <v>545</v>
      </c>
      <c r="C144" s="247"/>
      <c r="D144" s="248">
        <f>D145+D147+D149</f>
        <v>1260000</v>
      </c>
    </row>
    <row r="145" spans="1:4" ht="32.25" thickBot="1">
      <c r="A145" s="251" t="s">
        <v>531</v>
      </c>
      <c r="B145" s="246" t="s">
        <v>546</v>
      </c>
      <c r="C145" s="247"/>
      <c r="D145" s="248">
        <f>D146</f>
        <v>420000</v>
      </c>
    </row>
    <row r="146" spans="1:4" ht="32.25" thickBot="1">
      <c r="A146" s="240" t="s">
        <v>532</v>
      </c>
      <c r="B146" s="57" t="s">
        <v>547</v>
      </c>
      <c r="C146" s="238">
        <v>200</v>
      </c>
      <c r="D146" s="95">
        <v>420000</v>
      </c>
    </row>
    <row r="147" spans="1:4" ht="48" thickBot="1">
      <c r="A147" s="251" t="s">
        <v>533</v>
      </c>
      <c r="B147" s="246" t="s">
        <v>549</v>
      </c>
      <c r="C147" s="247"/>
      <c r="D147" s="248">
        <f>D148</f>
        <v>820000</v>
      </c>
    </row>
    <row r="148" spans="1:4" ht="48" thickBot="1">
      <c r="A148" s="240" t="s">
        <v>552</v>
      </c>
      <c r="B148" s="57" t="s">
        <v>548</v>
      </c>
      <c r="C148" s="238">
        <v>200</v>
      </c>
      <c r="D148" s="95">
        <v>820000</v>
      </c>
    </row>
    <row r="149" spans="1:4" ht="32.25" thickBot="1">
      <c r="A149" s="251" t="s">
        <v>534</v>
      </c>
      <c r="B149" s="246" t="s">
        <v>550</v>
      </c>
      <c r="C149" s="247"/>
      <c r="D149" s="248">
        <f>D150</f>
        <v>20000</v>
      </c>
    </row>
    <row r="150" spans="1:4" ht="32.25" thickBot="1">
      <c r="A150" s="240" t="s">
        <v>551</v>
      </c>
      <c r="B150" s="57" t="s">
        <v>561</v>
      </c>
      <c r="C150" s="238">
        <v>200</v>
      </c>
      <c r="D150" s="236">
        <v>20000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8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89" t="s">
        <v>587</v>
      </c>
      <c r="B153" s="287" t="s">
        <v>661</v>
      </c>
      <c r="C153" s="235">
        <v>500</v>
      </c>
      <c r="D153" s="236">
        <v>78498</v>
      </c>
    </row>
    <row r="154" spans="1:4" ht="74.25" customHeight="1" thickBot="1">
      <c r="A154" s="289" t="s">
        <v>588</v>
      </c>
      <c r="B154" s="287" t="s">
        <v>662</v>
      </c>
      <c r="C154" s="235">
        <v>500</v>
      </c>
      <c r="D154" s="236">
        <v>855.26</v>
      </c>
    </row>
    <row r="155" spans="1:4" ht="48" thickBot="1">
      <c r="A155" s="233" t="s">
        <v>655</v>
      </c>
      <c r="B155" s="234" t="s">
        <v>595</v>
      </c>
      <c r="C155" s="235">
        <v>800</v>
      </c>
      <c r="D155" s="236">
        <v>1646263.74</v>
      </c>
    </row>
    <row r="156" spans="1:4" ht="33.75" customHeight="1" thickBot="1">
      <c r="A156" s="78" t="s">
        <v>609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558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448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25002491.989999998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2" t="s">
        <v>579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650</v>
      </c>
      <c r="D4" s="369"/>
    </row>
    <row r="5" spans="1:7" ht="18" customHeight="1">
      <c r="A5" s="18"/>
      <c r="D5" s="1"/>
    </row>
    <row r="6" spans="1:7" ht="105.75" customHeight="1">
      <c r="A6" s="370" t="s">
        <v>586</v>
      </c>
      <c r="B6" s="370"/>
      <c r="C6" s="370"/>
      <c r="D6" s="370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5" t="s">
        <v>54</v>
      </c>
      <c r="E8" s="367"/>
    </row>
    <row r="9" spans="1:7" ht="32.25" customHeight="1" thickBot="1">
      <c r="A9" s="4"/>
      <c r="B9" s="2"/>
      <c r="C9" s="5"/>
      <c r="D9" s="2" t="s">
        <v>560</v>
      </c>
      <c r="E9" s="2" t="s">
        <v>589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678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8" t="s">
        <v>664</v>
      </c>
      <c r="B29" s="277" t="s">
        <v>565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447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444</v>
      </c>
      <c r="B52" s="57" t="s">
        <v>445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619</v>
      </c>
      <c r="B54" s="57" t="s">
        <v>503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623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29" t="s">
        <v>660</v>
      </c>
      <c r="B76" s="57" t="s">
        <v>567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0" t="s">
        <v>660</v>
      </c>
      <c r="B83" s="57" t="s">
        <v>568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38" t="s">
        <v>677</v>
      </c>
      <c r="B86" s="57" t="s">
        <v>676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8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443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484</v>
      </c>
      <c r="B104" s="57" t="s">
        <v>486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559</v>
      </c>
      <c r="B119" s="246" t="s">
        <v>426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427</v>
      </c>
      <c r="B120" s="246" t="s">
        <v>428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429</v>
      </c>
      <c r="B121" s="246" t="s">
        <v>430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499</v>
      </c>
      <c r="B122" s="57" t="s">
        <v>500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518</v>
      </c>
      <c r="B123" s="242" t="s">
        <v>535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519</v>
      </c>
      <c r="B124" s="242" t="s">
        <v>536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520</v>
      </c>
      <c r="B125" s="242" t="s">
        <v>537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521</v>
      </c>
      <c r="B126" s="57" t="s">
        <v>538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522</v>
      </c>
      <c r="B127" s="57" t="s">
        <v>538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523</v>
      </c>
      <c r="B128" s="57" t="s">
        <v>538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524</v>
      </c>
      <c r="B129" s="242" t="s">
        <v>539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525</v>
      </c>
      <c r="B130" s="242" t="s">
        <v>540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526</v>
      </c>
      <c r="B131" s="57" t="s">
        <v>541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527</v>
      </c>
      <c r="B132" s="242" t="s">
        <v>542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528</v>
      </c>
      <c r="B133" s="242" t="s">
        <v>543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529</v>
      </c>
      <c r="B134" s="57" t="s">
        <v>544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530</v>
      </c>
      <c r="B135" s="242" t="s">
        <v>545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531</v>
      </c>
      <c r="B136" s="242" t="s">
        <v>546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532</v>
      </c>
      <c r="B137" s="57" t="s">
        <v>547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533</v>
      </c>
      <c r="B138" s="242" t="s">
        <v>549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552</v>
      </c>
      <c r="B139" s="57" t="s">
        <v>548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534</v>
      </c>
      <c r="B140" s="242" t="s">
        <v>550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551</v>
      </c>
      <c r="B141" s="57" t="s">
        <v>561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587</v>
      </c>
      <c r="B144" s="234" t="s">
        <v>661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588</v>
      </c>
      <c r="B145" s="234" t="s">
        <v>662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448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1" zoomScale="75" zoomScaleNormal="75" workbookViewId="0">
      <selection activeCell="G23" sqref="G23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2" t="s">
        <v>580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649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590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17274256.489999998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3404762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517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140000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2" t="s">
        <v>592</v>
      </c>
      <c r="B15" s="290" t="s">
        <v>78</v>
      </c>
      <c r="C15" s="290" t="s">
        <v>212</v>
      </c>
      <c r="D15" s="290" t="s">
        <v>213</v>
      </c>
      <c r="E15" s="290" t="s">
        <v>663</v>
      </c>
      <c r="F15" s="290" t="s">
        <v>506</v>
      </c>
      <c r="G15" s="291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1">
        <v>933</v>
      </c>
      <c r="C16" s="371" t="s">
        <v>212</v>
      </c>
      <c r="D16" s="371" t="s">
        <v>214</v>
      </c>
      <c r="E16" s="371" t="s">
        <v>77</v>
      </c>
      <c r="F16" s="371">
        <v>100</v>
      </c>
      <c r="G16" s="373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2"/>
      <c r="C17" s="372"/>
      <c r="D17" s="372"/>
      <c r="E17" s="372"/>
      <c r="F17" s="372"/>
      <c r="G17" s="374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587</v>
      </c>
      <c r="B18" s="283" t="s">
        <v>78</v>
      </c>
      <c r="C18" s="283" t="s">
        <v>212</v>
      </c>
      <c r="D18" s="283" t="s">
        <v>593</v>
      </c>
      <c r="E18" s="327" t="s">
        <v>661</v>
      </c>
      <c r="F18" s="283" t="s">
        <v>506</v>
      </c>
      <c r="G18" s="284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594</v>
      </c>
      <c r="B19" s="283" t="s">
        <v>78</v>
      </c>
      <c r="C19" s="283" t="s">
        <v>212</v>
      </c>
      <c r="D19" s="283" t="s">
        <v>195</v>
      </c>
      <c r="E19" s="283" t="s">
        <v>595</v>
      </c>
      <c r="F19" s="283" t="s">
        <v>136</v>
      </c>
      <c r="G19" s="284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1">
        <v>933</v>
      </c>
      <c r="C21" s="371" t="s">
        <v>212</v>
      </c>
      <c r="D21" s="371">
        <v>13</v>
      </c>
      <c r="E21" s="371" t="s">
        <v>80</v>
      </c>
      <c r="F21" s="371">
        <v>200</v>
      </c>
      <c r="G21" s="373">
        <v>150376.6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2"/>
      <c r="C22" s="372"/>
      <c r="D22" s="372"/>
      <c r="E22" s="372"/>
      <c r="F22" s="372"/>
      <c r="G22" s="374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682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136</v>
      </c>
      <c r="G23" s="108">
        <v>21083.4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446</v>
      </c>
      <c r="F24" s="41" t="s">
        <v>90</v>
      </c>
      <c r="G24" s="108">
        <v>443062.05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86204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2269101.11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664</v>
      </c>
      <c r="B39" s="41">
        <v>933</v>
      </c>
      <c r="C39" s="41" t="s">
        <v>213</v>
      </c>
      <c r="D39" s="41" t="s">
        <v>216</v>
      </c>
      <c r="E39" s="41" t="s">
        <v>566</v>
      </c>
      <c r="F39" s="41">
        <v>200</v>
      </c>
      <c r="G39" s="108">
        <v>1668965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453</v>
      </c>
      <c r="B42" s="41">
        <v>933</v>
      </c>
      <c r="C42" s="41" t="s">
        <v>217</v>
      </c>
      <c r="D42" s="41" t="s">
        <v>212</v>
      </c>
      <c r="E42" s="41" t="s">
        <v>454</v>
      </c>
      <c r="F42" s="41">
        <v>200</v>
      </c>
      <c r="G42" s="108">
        <v>736642.79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455</v>
      </c>
      <c r="B43" s="41">
        <v>933</v>
      </c>
      <c r="C43" s="41" t="s">
        <v>217</v>
      </c>
      <c r="D43" s="41" t="s">
        <v>212</v>
      </c>
      <c r="E43" s="41" t="s">
        <v>456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457</v>
      </c>
      <c r="B44" s="41">
        <v>933</v>
      </c>
      <c r="C44" s="41" t="s">
        <v>217</v>
      </c>
      <c r="D44" s="41" t="s">
        <v>212</v>
      </c>
      <c r="E44" s="41" t="s">
        <v>458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459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460</v>
      </c>
      <c r="B46" s="41">
        <v>933</v>
      </c>
      <c r="C46" s="41" t="s">
        <v>217</v>
      </c>
      <c r="D46" s="41" t="s">
        <v>212</v>
      </c>
      <c r="E46" s="41" t="s">
        <v>461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439</v>
      </c>
      <c r="B47" s="41" t="s">
        <v>78</v>
      </c>
      <c r="C47" s="41" t="s">
        <v>217</v>
      </c>
      <c r="D47" s="41" t="s">
        <v>214</v>
      </c>
      <c r="E47" s="41" t="s">
        <v>441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505</v>
      </c>
      <c r="B48" s="41" t="s">
        <v>78</v>
      </c>
      <c r="C48" s="41" t="s">
        <v>217</v>
      </c>
      <c r="D48" s="41" t="s">
        <v>214</v>
      </c>
      <c r="E48" s="41" t="s">
        <v>508</v>
      </c>
      <c r="F48" s="41" t="s">
        <v>506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674</v>
      </c>
      <c r="B49" s="41" t="s">
        <v>78</v>
      </c>
      <c r="C49" s="41" t="s">
        <v>217</v>
      </c>
      <c r="D49" s="41" t="s">
        <v>214</v>
      </c>
      <c r="E49" s="41" t="s">
        <v>675</v>
      </c>
      <c r="F49" s="41" t="s">
        <v>654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94.5" thickBot="1">
      <c r="A50" s="33" t="s">
        <v>463</v>
      </c>
      <c r="B50" s="41">
        <v>933</v>
      </c>
      <c r="C50" s="41" t="s">
        <v>217</v>
      </c>
      <c r="D50" s="41" t="s">
        <v>212</v>
      </c>
      <c r="E50" s="41" t="s">
        <v>464</v>
      </c>
      <c r="F50" s="41">
        <v>200</v>
      </c>
      <c r="G50" s="263">
        <v>259048.72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465</v>
      </c>
      <c r="B51" s="41">
        <v>933</v>
      </c>
      <c r="C51" s="41" t="s">
        <v>217</v>
      </c>
      <c r="D51" s="41" t="s">
        <v>212</v>
      </c>
      <c r="E51" s="41" t="s">
        <v>466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467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468</v>
      </c>
      <c r="B53" s="41">
        <v>933</v>
      </c>
      <c r="C53" s="41" t="s">
        <v>217</v>
      </c>
      <c r="D53" s="41" t="s">
        <v>215</v>
      </c>
      <c r="E53" s="41" t="s">
        <v>469</v>
      </c>
      <c r="F53" s="41">
        <v>200</v>
      </c>
      <c r="G53" s="263">
        <v>282200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470</v>
      </c>
      <c r="B54" s="41">
        <v>933</v>
      </c>
      <c r="C54" s="41" t="s">
        <v>217</v>
      </c>
      <c r="D54" s="41" t="s">
        <v>215</v>
      </c>
      <c r="E54" s="41" t="s">
        <v>471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626</v>
      </c>
      <c r="B55" s="41">
        <v>933</v>
      </c>
      <c r="C55" s="41" t="s">
        <v>217</v>
      </c>
      <c r="D55" s="41" t="s">
        <v>215</v>
      </c>
      <c r="E55" s="41" t="s">
        <v>625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484</v>
      </c>
      <c r="B56" s="41" t="s">
        <v>78</v>
      </c>
      <c r="C56" s="41" t="s">
        <v>91</v>
      </c>
      <c r="D56" s="41" t="s">
        <v>212</v>
      </c>
      <c r="E56" s="41" t="s">
        <v>487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431</v>
      </c>
      <c r="B58" s="41" t="s">
        <v>78</v>
      </c>
      <c r="C58" s="41" t="s">
        <v>435</v>
      </c>
      <c r="D58" s="41" t="s">
        <v>215</v>
      </c>
      <c r="E58" s="41" t="s">
        <v>432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433</v>
      </c>
      <c r="B59" s="41" t="s">
        <v>78</v>
      </c>
      <c r="C59" s="41" t="s">
        <v>217</v>
      </c>
      <c r="D59" s="41" t="s">
        <v>215</v>
      </c>
      <c r="E59" s="41" t="s">
        <v>434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501</v>
      </c>
      <c r="B60" s="262" t="s">
        <v>78</v>
      </c>
      <c r="C60" s="262" t="s">
        <v>217</v>
      </c>
      <c r="D60" s="262" t="s">
        <v>215</v>
      </c>
      <c r="E60" s="262" t="s">
        <v>500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1" t="s">
        <v>668</v>
      </c>
      <c r="B61" s="262" t="s">
        <v>78</v>
      </c>
      <c r="C61" s="262" t="s">
        <v>217</v>
      </c>
      <c r="D61" s="262" t="s">
        <v>215</v>
      </c>
      <c r="E61" s="262" t="s">
        <v>666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553</v>
      </c>
      <c r="B62" s="254" t="s">
        <v>78</v>
      </c>
      <c r="C62" s="254" t="s">
        <v>217</v>
      </c>
      <c r="D62" s="254" t="s">
        <v>219</v>
      </c>
      <c r="E62" s="254" t="s">
        <v>554</v>
      </c>
      <c r="F62" s="254"/>
      <c r="G62" s="255">
        <f>G63+G64+G66+G68+G69+G70+G67+G65+G71</f>
        <v>2433285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526</v>
      </c>
      <c r="B63" s="41" t="s">
        <v>78</v>
      </c>
      <c r="C63" s="41" t="s">
        <v>217</v>
      </c>
      <c r="D63" s="41" t="s">
        <v>212</v>
      </c>
      <c r="E63" s="41" t="s">
        <v>541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529</v>
      </c>
      <c r="B64" s="41" t="s">
        <v>78</v>
      </c>
      <c r="C64" s="41" t="s">
        <v>217</v>
      </c>
      <c r="D64" s="41" t="s">
        <v>214</v>
      </c>
      <c r="E64" s="41" t="s">
        <v>544</v>
      </c>
      <c r="F64" s="41" t="s">
        <v>90</v>
      </c>
      <c r="G64" s="108">
        <v>286000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556</v>
      </c>
      <c r="B65" s="41" t="s">
        <v>78</v>
      </c>
      <c r="C65" s="41" t="s">
        <v>217</v>
      </c>
      <c r="D65" s="41" t="s">
        <v>215</v>
      </c>
      <c r="E65" s="41" t="s">
        <v>557</v>
      </c>
      <c r="F65" s="41" t="s">
        <v>90</v>
      </c>
      <c r="G65" s="263">
        <v>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552</v>
      </c>
      <c r="B66" s="41" t="s">
        <v>78</v>
      </c>
      <c r="C66" s="41" t="s">
        <v>217</v>
      </c>
      <c r="D66" s="41" t="s">
        <v>215</v>
      </c>
      <c r="E66" s="41" t="s">
        <v>548</v>
      </c>
      <c r="F66" s="41" t="s">
        <v>90</v>
      </c>
      <c r="G66" s="263">
        <v>820000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532</v>
      </c>
      <c r="B67" s="41" t="s">
        <v>78</v>
      </c>
      <c r="C67" s="41" t="s">
        <v>217</v>
      </c>
      <c r="D67" s="41" t="s">
        <v>215</v>
      </c>
      <c r="E67" s="41" t="s">
        <v>547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521</v>
      </c>
      <c r="B68" s="41" t="s">
        <v>78</v>
      </c>
      <c r="C68" s="41" t="s">
        <v>217</v>
      </c>
      <c r="D68" s="41" t="s">
        <v>217</v>
      </c>
      <c r="E68" s="41" t="s">
        <v>538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522</v>
      </c>
      <c r="B69" s="41" t="s">
        <v>78</v>
      </c>
      <c r="C69" s="41" t="s">
        <v>217</v>
      </c>
      <c r="D69" s="41" t="s">
        <v>217</v>
      </c>
      <c r="E69" s="41" t="s">
        <v>538</v>
      </c>
      <c r="F69" s="41" t="s">
        <v>90</v>
      </c>
      <c r="G69" s="108">
        <v>57350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523</v>
      </c>
      <c r="B70" s="41" t="s">
        <v>78</v>
      </c>
      <c r="C70" s="41" t="s">
        <v>217</v>
      </c>
      <c r="D70" s="41" t="s">
        <v>217</v>
      </c>
      <c r="E70" s="41" t="s">
        <v>538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5294950.5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472</v>
      </c>
      <c r="B73" s="41">
        <v>933</v>
      </c>
      <c r="C73" s="41" t="s">
        <v>218</v>
      </c>
      <c r="D73" s="41" t="s">
        <v>212</v>
      </c>
      <c r="E73" s="41" t="s">
        <v>473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660</v>
      </c>
      <c r="B74" s="41" t="s">
        <v>78</v>
      </c>
      <c r="C74" s="41" t="s">
        <v>218</v>
      </c>
      <c r="D74" s="41" t="s">
        <v>212</v>
      </c>
      <c r="E74" s="41" t="s">
        <v>591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474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475</v>
      </c>
      <c r="B76" s="41">
        <v>933</v>
      </c>
      <c r="C76" s="41" t="s">
        <v>218</v>
      </c>
      <c r="D76" s="41" t="s">
        <v>212</v>
      </c>
      <c r="E76" s="41" t="s">
        <v>473</v>
      </c>
      <c r="F76" s="41">
        <v>200</v>
      </c>
      <c r="G76" s="108">
        <v>1179462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473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476</v>
      </c>
      <c r="B78" s="41">
        <v>933</v>
      </c>
      <c r="C78" s="41" t="s">
        <v>218</v>
      </c>
      <c r="D78" s="41" t="s">
        <v>212</v>
      </c>
      <c r="E78" s="41" t="s">
        <v>477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660</v>
      </c>
      <c r="B79" s="41" t="s">
        <v>78</v>
      </c>
      <c r="C79" s="41" t="s">
        <v>218</v>
      </c>
      <c r="D79" s="41" t="s">
        <v>212</v>
      </c>
      <c r="E79" s="41" t="s">
        <v>569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478</v>
      </c>
      <c r="B80" s="41">
        <v>933</v>
      </c>
      <c r="C80" s="41" t="s">
        <v>218</v>
      </c>
      <c r="D80" s="41" t="s">
        <v>212</v>
      </c>
      <c r="E80" s="41" t="s">
        <v>479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480</v>
      </c>
      <c r="B81" s="41">
        <v>933</v>
      </c>
      <c r="C81" s="41" t="s">
        <v>218</v>
      </c>
      <c r="D81" s="41" t="s">
        <v>212</v>
      </c>
      <c r="E81" s="41" t="s">
        <v>477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677</v>
      </c>
      <c r="B82" s="41" t="s">
        <v>78</v>
      </c>
      <c r="C82" s="41" t="s">
        <v>218</v>
      </c>
      <c r="D82" s="41" t="s">
        <v>212</v>
      </c>
      <c r="E82" s="41" t="s">
        <v>676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515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481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25002491.989999998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G21:G22"/>
    <mergeCell ref="B21:B22"/>
    <mergeCell ref="C21:C22"/>
    <mergeCell ref="D21:D22"/>
    <mergeCell ref="E21:E22"/>
    <mergeCell ref="F21:F22"/>
    <mergeCell ref="F4:G4"/>
    <mergeCell ref="A6:G6"/>
    <mergeCell ref="B16:B17"/>
    <mergeCell ref="C16:C17"/>
    <mergeCell ref="D16:D17"/>
    <mergeCell ref="E16:E17"/>
    <mergeCell ref="F16:F17"/>
    <mergeCell ref="G16:G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581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651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680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560</v>
      </c>
      <c r="H8" s="161" t="s">
        <v>667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2" t="s">
        <v>596</v>
      </c>
      <c r="B14" s="290" t="s">
        <v>78</v>
      </c>
      <c r="C14" s="290" t="s">
        <v>212</v>
      </c>
      <c r="D14" s="290" t="s">
        <v>213</v>
      </c>
      <c r="E14" s="290" t="s">
        <v>663</v>
      </c>
      <c r="F14" s="290" t="s">
        <v>506</v>
      </c>
      <c r="G14" s="291">
        <v>855.26</v>
      </c>
      <c r="H14" s="285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1">
        <v>933</v>
      </c>
      <c r="C15" s="371" t="s">
        <v>212</v>
      </c>
      <c r="D15" s="371" t="s">
        <v>214</v>
      </c>
      <c r="E15" s="371" t="s">
        <v>77</v>
      </c>
      <c r="F15" s="371">
        <v>100</v>
      </c>
      <c r="G15" s="373">
        <v>1011192</v>
      </c>
      <c r="H15" s="375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2"/>
      <c r="C16" s="372"/>
      <c r="D16" s="372"/>
      <c r="E16" s="372"/>
      <c r="F16" s="372"/>
      <c r="G16" s="374"/>
      <c r="H16" s="376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587</v>
      </c>
      <c r="B17" s="283" t="s">
        <v>78</v>
      </c>
      <c r="C17" s="283" t="s">
        <v>212</v>
      </c>
      <c r="D17" s="283" t="s">
        <v>593</v>
      </c>
      <c r="E17" s="327" t="s">
        <v>665</v>
      </c>
      <c r="F17" s="283" t="s">
        <v>506</v>
      </c>
      <c r="G17" s="284">
        <v>72076</v>
      </c>
      <c r="H17" s="286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1">
        <v>933</v>
      </c>
      <c r="C19" s="371" t="s">
        <v>212</v>
      </c>
      <c r="D19" s="371">
        <v>13</v>
      </c>
      <c r="E19" s="371" t="s">
        <v>80</v>
      </c>
      <c r="F19" s="371">
        <v>200</v>
      </c>
      <c r="G19" s="373">
        <v>250000</v>
      </c>
      <c r="H19" s="375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2"/>
      <c r="C20" s="372"/>
      <c r="D20" s="372"/>
      <c r="E20" s="372"/>
      <c r="F20" s="372"/>
      <c r="G20" s="374"/>
      <c r="H20" s="376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446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664</v>
      </c>
      <c r="B36" s="41">
        <v>933</v>
      </c>
      <c r="C36" s="41" t="s">
        <v>213</v>
      </c>
      <c r="D36" s="41" t="s">
        <v>216</v>
      </c>
      <c r="E36" s="41" t="s">
        <v>566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453</v>
      </c>
      <c r="B39" s="262">
        <v>933</v>
      </c>
      <c r="C39" s="262" t="s">
        <v>217</v>
      </c>
      <c r="D39" s="262" t="s">
        <v>212</v>
      </c>
      <c r="E39" s="262" t="s">
        <v>454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455</v>
      </c>
      <c r="B40" s="262">
        <v>933</v>
      </c>
      <c r="C40" s="262" t="s">
        <v>217</v>
      </c>
      <c r="D40" s="262" t="s">
        <v>212</v>
      </c>
      <c r="E40" s="262" t="s">
        <v>456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457</v>
      </c>
      <c r="B41" s="41">
        <v>933</v>
      </c>
      <c r="C41" s="41" t="s">
        <v>217</v>
      </c>
      <c r="D41" s="41" t="s">
        <v>212</v>
      </c>
      <c r="E41" s="41" t="s">
        <v>458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459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460</v>
      </c>
      <c r="B43" s="41">
        <v>933</v>
      </c>
      <c r="C43" s="41" t="s">
        <v>217</v>
      </c>
      <c r="D43" s="41" t="s">
        <v>212</v>
      </c>
      <c r="E43" s="41" t="s">
        <v>461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505</v>
      </c>
      <c r="B44" s="41">
        <v>933</v>
      </c>
      <c r="C44" s="41" t="s">
        <v>217</v>
      </c>
      <c r="D44" s="41" t="s">
        <v>214</v>
      </c>
      <c r="E44" s="41" t="s">
        <v>508</v>
      </c>
      <c r="F44" s="41" t="s">
        <v>506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462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463</v>
      </c>
      <c r="B46" s="262">
        <v>933</v>
      </c>
      <c r="C46" s="262" t="s">
        <v>217</v>
      </c>
      <c r="D46" s="262" t="s">
        <v>212</v>
      </c>
      <c r="E46" s="262" t="s">
        <v>464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465</v>
      </c>
      <c r="B47" s="41">
        <v>933</v>
      </c>
      <c r="C47" s="41" t="s">
        <v>217</v>
      </c>
      <c r="D47" s="41" t="s">
        <v>212</v>
      </c>
      <c r="E47" s="41" t="s">
        <v>466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467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468</v>
      </c>
      <c r="B49" s="262">
        <v>933</v>
      </c>
      <c r="C49" s="262" t="s">
        <v>217</v>
      </c>
      <c r="D49" s="262" t="s">
        <v>215</v>
      </c>
      <c r="E49" s="262" t="s">
        <v>469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470</v>
      </c>
      <c r="B50" s="262">
        <v>933</v>
      </c>
      <c r="C50" s="262" t="s">
        <v>217</v>
      </c>
      <c r="D50" s="262" t="s">
        <v>215</v>
      </c>
      <c r="E50" s="262" t="s">
        <v>471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501</v>
      </c>
      <c r="B51" s="41" t="s">
        <v>78</v>
      </c>
      <c r="C51" s="41" t="s">
        <v>217</v>
      </c>
      <c r="D51" s="41" t="s">
        <v>215</v>
      </c>
      <c r="E51" s="41" t="s">
        <v>500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484</v>
      </c>
      <c r="B52" s="41" t="s">
        <v>78</v>
      </c>
      <c r="C52" s="41" t="s">
        <v>91</v>
      </c>
      <c r="D52" s="41" t="s">
        <v>212</v>
      </c>
      <c r="E52" s="41" t="s">
        <v>488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553</v>
      </c>
      <c r="B54" s="266" t="s">
        <v>78</v>
      </c>
      <c r="C54" s="266" t="s">
        <v>217</v>
      </c>
      <c r="D54" s="266" t="s">
        <v>219</v>
      </c>
      <c r="E54" s="266" t="s">
        <v>562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526</v>
      </c>
      <c r="B55" s="262" t="s">
        <v>78</v>
      </c>
      <c r="C55" s="262" t="s">
        <v>217</v>
      </c>
      <c r="D55" s="262" t="s">
        <v>212</v>
      </c>
      <c r="E55" s="262" t="s">
        <v>541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529</v>
      </c>
      <c r="B56" s="262" t="s">
        <v>78</v>
      </c>
      <c r="C56" s="262" t="s">
        <v>217</v>
      </c>
      <c r="D56" s="262" t="s">
        <v>214</v>
      </c>
      <c r="E56" s="262" t="s">
        <v>544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556</v>
      </c>
      <c r="B57" s="262" t="s">
        <v>78</v>
      </c>
      <c r="C57" s="262" t="s">
        <v>217</v>
      </c>
      <c r="D57" s="262" t="s">
        <v>215</v>
      </c>
      <c r="E57" s="262" t="s">
        <v>557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552</v>
      </c>
      <c r="B58" s="262" t="s">
        <v>78</v>
      </c>
      <c r="C58" s="262" t="s">
        <v>217</v>
      </c>
      <c r="D58" s="262" t="s">
        <v>215</v>
      </c>
      <c r="E58" s="262" t="s">
        <v>548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532</v>
      </c>
      <c r="B59" s="262" t="s">
        <v>78</v>
      </c>
      <c r="C59" s="262" t="s">
        <v>217</v>
      </c>
      <c r="D59" s="262" t="s">
        <v>215</v>
      </c>
      <c r="E59" s="262" t="s">
        <v>547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521</v>
      </c>
      <c r="B60" s="41" t="s">
        <v>78</v>
      </c>
      <c r="C60" s="41" t="s">
        <v>217</v>
      </c>
      <c r="D60" s="41" t="s">
        <v>217</v>
      </c>
      <c r="E60" s="41" t="s">
        <v>538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522</v>
      </c>
      <c r="B61" s="41" t="s">
        <v>78</v>
      </c>
      <c r="C61" s="41" t="s">
        <v>217</v>
      </c>
      <c r="D61" s="41" t="s">
        <v>217</v>
      </c>
      <c r="E61" s="41" t="s">
        <v>538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523</v>
      </c>
      <c r="B62" s="41" t="s">
        <v>78</v>
      </c>
      <c r="C62" s="41" t="s">
        <v>217</v>
      </c>
      <c r="D62" s="41" t="s">
        <v>217</v>
      </c>
      <c r="E62" s="41" t="s">
        <v>538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563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472</v>
      </c>
      <c r="B65" s="41">
        <v>933</v>
      </c>
      <c r="C65" s="41" t="s">
        <v>218</v>
      </c>
      <c r="D65" s="41" t="s">
        <v>212</v>
      </c>
      <c r="E65" s="41" t="s">
        <v>473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660</v>
      </c>
      <c r="B66" s="41" t="s">
        <v>78</v>
      </c>
      <c r="C66" s="41" t="s">
        <v>218</v>
      </c>
      <c r="D66" s="41" t="s">
        <v>212</v>
      </c>
      <c r="E66" s="41" t="s">
        <v>591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474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475</v>
      </c>
      <c r="B69" s="41">
        <v>933</v>
      </c>
      <c r="C69" s="41" t="s">
        <v>218</v>
      </c>
      <c r="D69" s="41" t="s">
        <v>212</v>
      </c>
      <c r="E69" s="41" t="s">
        <v>473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473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476</v>
      </c>
      <c r="B71" s="41">
        <v>933</v>
      </c>
      <c r="C71" s="41" t="s">
        <v>218</v>
      </c>
      <c r="D71" s="41" t="s">
        <v>212</v>
      </c>
      <c r="E71" s="41" t="s">
        <v>477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660</v>
      </c>
      <c r="B72" s="41" t="s">
        <v>78</v>
      </c>
      <c r="C72" s="41" t="s">
        <v>218</v>
      </c>
      <c r="D72" s="41" t="s">
        <v>212</v>
      </c>
      <c r="E72" s="41" t="s">
        <v>569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478</v>
      </c>
      <c r="B73" s="41">
        <v>933</v>
      </c>
      <c r="C73" s="41" t="s">
        <v>218</v>
      </c>
      <c r="D73" s="41" t="s">
        <v>212</v>
      </c>
      <c r="E73" s="41" t="s">
        <v>479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480</v>
      </c>
      <c r="B74" s="41">
        <v>933</v>
      </c>
      <c r="C74" s="41" t="s">
        <v>218</v>
      </c>
      <c r="D74" s="41" t="s">
        <v>212</v>
      </c>
      <c r="E74" s="41" t="s">
        <v>477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677</v>
      </c>
      <c r="B75" s="41" t="s">
        <v>78</v>
      </c>
      <c r="C75" s="41" t="s">
        <v>218</v>
      </c>
      <c r="D75" s="41" t="s">
        <v>212</v>
      </c>
      <c r="E75" s="41" t="s">
        <v>676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481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B19:B20"/>
    <mergeCell ref="F4:G4"/>
    <mergeCell ref="G15:G16"/>
    <mergeCell ref="A6:G6"/>
    <mergeCell ref="B15:B16"/>
    <mergeCell ref="C15:C16"/>
    <mergeCell ref="D15:D16"/>
    <mergeCell ref="E15:E16"/>
    <mergeCell ref="F15:F16"/>
    <mergeCell ref="H15:H16"/>
    <mergeCell ref="H19:H20"/>
    <mergeCell ref="C19:C20"/>
    <mergeCell ref="D19:D20"/>
    <mergeCell ref="E19:E20"/>
    <mergeCell ref="F19:F20"/>
    <mergeCell ref="G19:G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8" workbookViewId="0">
      <selection activeCell="I36" sqref="I36:J36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384" t="s">
        <v>652</v>
      </c>
      <c r="M1" s="385"/>
      <c r="N1" s="385"/>
    </row>
    <row r="2" spans="1:14">
      <c r="E2" s="163"/>
      <c r="F2" s="163"/>
      <c r="G2" s="163"/>
      <c r="H2" s="163"/>
      <c r="I2" s="163"/>
      <c r="L2" s="385"/>
      <c r="M2" s="385"/>
      <c r="N2" s="385"/>
    </row>
    <row r="3" spans="1:14">
      <c r="E3" s="163"/>
      <c r="F3" s="163"/>
      <c r="G3" s="163"/>
      <c r="H3" s="163"/>
      <c r="I3" s="163"/>
      <c r="L3" s="385"/>
      <c r="M3" s="385"/>
      <c r="N3" s="385"/>
    </row>
    <row r="4" spans="1:14">
      <c r="L4" s="385"/>
      <c r="M4" s="385"/>
      <c r="N4" s="385"/>
    </row>
    <row r="5" spans="1:14">
      <c r="L5" s="385"/>
      <c r="M5" s="385"/>
      <c r="N5" s="385"/>
    </row>
    <row r="6" spans="1:14" ht="15.75" customHeight="1">
      <c r="A6" s="386" t="s">
        <v>597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387"/>
    </row>
    <row r="7" spans="1:14" ht="15.75" customHeight="1">
      <c r="A7" s="387"/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</row>
    <row r="8" spans="1:14" ht="15.75" customHeight="1">
      <c r="A8" s="387"/>
      <c r="B8" s="387"/>
      <c r="C8" s="387"/>
      <c r="D8" s="387"/>
      <c r="E8" s="387"/>
      <c r="F8" s="387"/>
      <c r="G8" s="387"/>
      <c r="H8" s="387"/>
      <c r="I8" s="387"/>
      <c r="J8" s="387"/>
      <c r="K8" s="387"/>
      <c r="L8" s="387"/>
      <c r="M8" s="387"/>
      <c r="N8" s="387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388" t="s">
        <v>361</v>
      </c>
      <c r="B10" s="391" t="s">
        <v>9</v>
      </c>
      <c r="C10" s="392"/>
      <c r="D10" s="392"/>
      <c r="E10" s="392"/>
      <c r="F10" s="392"/>
      <c r="G10" s="392"/>
      <c r="H10" s="393"/>
      <c r="I10" s="391" t="s">
        <v>53</v>
      </c>
      <c r="J10" s="392"/>
      <c r="K10" s="392"/>
      <c r="L10" s="392"/>
      <c r="M10" s="392"/>
      <c r="N10" s="393"/>
    </row>
    <row r="11" spans="1:14" ht="15.75" customHeight="1" thickBot="1">
      <c r="A11" s="389"/>
      <c r="B11" s="394"/>
      <c r="C11" s="395"/>
      <c r="D11" s="395"/>
      <c r="E11" s="395"/>
      <c r="F11" s="395"/>
      <c r="G11" s="395"/>
      <c r="H11" s="396"/>
      <c r="I11" s="397"/>
      <c r="J11" s="398"/>
      <c r="K11" s="398"/>
      <c r="L11" s="398"/>
      <c r="M11" s="398"/>
      <c r="N11" s="399"/>
    </row>
    <row r="12" spans="1:14" ht="16.5" thickBot="1">
      <c r="A12" s="390"/>
      <c r="B12" s="397"/>
      <c r="C12" s="398"/>
      <c r="D12" s="398"/>
      <c r="E12" s="398"/>
      <c r="F12" s="398"/>
      <c r="G12" s="398"/>
      <c r="H12" s="399"/>
      <c r="I12" s="380" t="s">
        <v>510</v>
      </c>
      <c r="J12" s="381"/>
      <c r="K12" s="380" t="s">
        <v>598</v>
      </c>
      <c r="L12" s="381"/>
      <c r="M12" s="380" t="s">
        <v>589</v>
      </c>
      <c r="N12" s="381"/>
    </row>
    <row r="13" spans="1:14" ht="16.5" thickBot="1">
      <c r="A13" s="167">
        <v>100</v>
      </c>
      <c r="B13" s="400" t="s">
        <v>362</v>
      </c>
      <c r="C13" s="401"/>
      <c r="D13" s="401"/>
      <c r="E13" s="401"/>
      <c r="F13" s="401"/>
      <c r="G13" s="401"/>
      <c r="H13" s="402"/>
      <c r="I13" s="403">
        <f>I14+I15+I18++I19+I16+I17</f>
        <v>7368377.1600000001</v>
      </c>
      <c r="J13" s="404"/>
      <c r="K13" s="403">
        <f>K14+K15+K18++K19+K16</f>
        <v>5112509.26</v>
      </c>
      <c r="L13" s="404"/>
      <c r="M13" s="403">
        <f>M14+M15+M18++M19+M16</f>
        <v>5113509.26</v>
      </c>
      <c r="N13" s="404"/>
    </row>
    <row r="14" spans="1:14" ht="33" customHeight="1" thickBot="1">
      <c r="A14" s="165">
        <v>102</v>
      </c>
      <c r="B14" s="377" t="s">
        <v>369</v>
      </c>
      <c r="C14" s="378"/>
      <c r="D14" s="378"/>
      <c r="E14" s="378"/>
      <c r="F14" s="378"/>
      <c r="G14" s="378"/>
      <c r="H14" s="379"/>
      <c r="I14" s="380">
        <v>1011192</v>
      </c>
      <c r="J14" s="381"/>
      <c r="K14" s="382">
        <v>1011192</v>
      </c>
      <c r="L14" s="383"/>
      <c r="M14" s="382">
        <v>1011192</v>
      </c>
      <c r="N14" s="383"/>
    </row>
    <row r="15" spans="1:14" ht="49.5" customHeight="1" thickBot="1">
      <c r="A15" s="166">
        <v>104</v>
      </c>
      <c r="B15" s="406" t="s">
        <v>370</v>
      </c>
      <c r="C15" s="407"/>
      <c r="D15" s="407"/>
      <c r="E15" s="407"/>
      <c r="F15" s="407"/>
      <c r="G15" s="407"/>
      <c r="H15" s="408"/>
      <c r="I15" s="409">
        <v>3842167.26</v>
      </c>
      <c r="J15" s="410"/>
      <c r="K15" s="382">
        <v>3334241.26</v>
      </c>
      <c r="L15" s="383"/>
      <c r="M15" s="382">
        <v>3324241.26</v>
      </c>
      <c r="N15" s="383"/>
    </row>
    <row r="16" spans="1:14" ht="33.75" customHeight="1" thickBot="1">
      <c r="A16" s="166">
        <v>106</v>
      </c>
      <c r="B16" s="406" t="s">
        <v>600</v>
      </c>
      <c r="C16" s="407"/>
      <c r="D16" s="407"/>
      <c r="E16" s="407"/>
      <c r="F16" s="407"/>
      <c r="G16" s="407"/>
      <c r="H16" s="408"/>
      <c r="I16" s="382">
        <v>78498</v>
      </c>
      <c r="J16" s="383"/>
      <c r="K16" s="382">
        <v>72076</v>
      </c>
      <c r="L16" s="383"/>
      <c r="M16" s="382">
        <v>72076</v>
      </c>
      <c r="N16" s="383"/>
    </row>
    <row r="17" spans="1:14" ht="16.5" thickBot="1">
      <c r="A17" s="166">
        <v>107</v>
      </c>
      <c r="B17" s="406" t="s">
        <v>509</v>
      </c>
      <c r="C17" s="407"/>
      <c r="D17" s="407"/>
      <c r="E17" s="407"/>
      <c r="F17" s="407"/>
      <c r="G17" s="407"/>
      <c r="H17" s="408"/>
      <c r="I17" s="382">
        <v>0</v>
      </c>
      <c r="J17" s="383"/>
      <c r="K17" s="382"/>
      <c r="L17" s="383"/>
      <c r="M17" s="382"/>
      <c r="N17" s="383"/>
    </row>
    <row r="18" spans="1:14" ht="16.5" thickBot="1">
      <c r="A18" s="165">
        <v>111</v>
      </c>
      <c r="B18" s="380" t="s">
        <v>371</v>
      </c>
      <c r="C18" s="405"/>
      <c r="D18" s="405"/>
      <c r="E18" s="405"/>
      <c r="F18" s="405"/>
      <c r="G18" s="405"/>
      <c r="H18" s="381"/>
      <c r="I18" s="382">
        <v>5000</v>
      </c>
      <c r="J18" s="383"/>
      <c r="K18" s="382">
        <v>5000</v>
      </c>
      <c r="L18" s="383"/>
      <c r="M18" s="382">
        <v>5000</v>
      </c>
      <c r="N18" s="383"/>
    </row>
    <row r="19" spans="1:14" ht="16.5" thickBot="1">
      <c r="A19" s="165">
        <v>113</v>
      </c>
      <c r="B19" s="380" t="s">
        <v>372</v>
      </c>
      <c r="C19" s="405"/>
      <c r="D19" s="405"/>
      <c r="E19" s="405"/>
      <c r="F19" s="405"/>
      <c r="G19" s="405"/>
      <c r="H19" s="381"/>
      <c r="I19" s="382">
        <v>2431519.9</v>
      </c>
      <c r="J19" s="383"/>
      <c r="K19" s="382">
        <v>690000</v>
      </c>
      <c r="L19" s="383"/>
      <c r="M19" s="382">
        <v>701000</v>
      </c>
      <c r="N19" s="383"/>
    </row>
    <row r="20" spans="1:14" ht="16.5" thickBot="1">
      <c r="A20" s="167">
        <v>200</v>
      </c>
      <c r="B20" s="400" t="s">
        <v>363</v>
      </c>
      <c r="C20" s="401"/>
      <c r="D20" s="401"/>
      <c r="E20" s="401"/>
      <c r="F20" s="401"/>
      <c r="G20" s="401"/>
      <c r="H20" s="402"/>
      <c r="I20" s="403">
        <f>I21</f>
        <v>238850</v>
      </c>
      <c r="J20" s="404"/>
      <c r="K20" s="403">
        <f>K21</f>
        <v>246500</v>
      </c>
      <c r="L20" s="404"/>
      <c r="M20" s="403">
        <f>M21</f>
        <v>254900</v>
      </c>
      <c r="N20" s="404"/>
    </row>
    <row r="21" spans="1:14" ht="40.5" customHeight="1" thickBot="1">
      <c r="A21" s="165">
        <v>203</v>
      </c>
      <c r="B21" s="380" t="s">
        <v>373</v>
      </c>
      <c r="C21" s="405"/>
      <c r="D21" s="405"/>
      <c r="E21" s="405"/>
      <c r="F21" s="405"/>
      <c r="G21" s="405"/>
      <c r="H21" s="381"/>
      <c r="I21" s="382">
        <v>238850</v>
      </c>
      <c r="J21" s="383"/>
      <c r="K21" s="382">
        <v>246500</v>
      </c>
      <c r="L21" s="383"/>
      <c r="M21" s="382">
        <v>254900</v>
      </c>
      <c r="N21" s="383"/>
    </row>
    <row r="22" spans="1:14" ht="16.5" thickBot="1">
      <c r="A22" s="167">
        <v>300</v>
      </c>
      <c r="B22" s="411" t="s">
        <v>364</v>
      </c>
      <c r="C22" s="412"/>
      <c r="D22" s="412"/>
      <c r="E22" s="412"/>
      <c r="F22" s="412"/>
      <c r="G22" s="412"/>
      <c r="H22" s="413"/>
      <c r="I22" s="403">
        <f>I23+I24</f>
        <v>97860</v>
      </c>
      <c r="J22" s="404"/>
      <c r="K22" s="403">
        <f>K23+K24</f>
        <v>99520</v>
      </c>
      <c r="L22" s="404"/>
      <c r="M22" s="403">
        <f>M23+M24</f>
        <v>99520</v>
      </c>
      <c r="N22" s="404"/>
    </row>
    <row r="23" spans="1:14" ht="16.5" thickBot="1">
      <c r="A23" s="165">
        <v>309</v>
      </c>
      <c r="B23" s="377" t="s">
        <v>374</v>
      </c>
      <c r="C23" s="378"/>
      <c r="D23" s="378"/>
      <c r="E23" s="378"/>
      <c r="F23" s="378"/>
      <c r="G23" s="378"/>
      <c r="H23" s="379"/>
      <c r="I23" s="382">
        <v>25200</v>
      </c>
      <c r="J23" s="383"/>
      <c r="K23" s="382">
        <v>25200</v>
      </c>
      <c r="L23" s="383"/>
      <c r="M23" s="382">
        <v>25200</v>
      </c>
      <c r="N23" s="383"/>
    </row>
    <row r="24" spans="1:14" ht="16.5" thickBot="1">
      <c r="A24" s="165">
        <v>310</v>
      </c>
      <c r="B24" s="380" t="s">
        <v>376</v>
      </c>
      <c r="C24" s="405"/>
      <c r="D24" s="405"/>
      <c r="E24" s="405"/>
      <c r="F24" s="405"/>
      <c r="G24" s="405"/>
      <c r="H24" s="381"/>
      <c r="I24" s="409">
        <v>72660</v>
      </c>
      <c r="J24" s="410"/>
      <c r="K24" s="382">
        <v>74320</v>
      </c>
      <c r="L24" s="383"/>
      <c r="M24" s="382">
        <v>74320</v>
      </c>
      <c r="N24" s="383"/>
    </row>
    <row r="25" spans="1:14" ht="16.5" thickBot="1">
      <c r="A25" s="168">
        <v>400</v>
      </c>
      <c r="B25" s="400" t="s">
        <v>365</v>
      </c>
      <c r="C25" s="401"/>
      <c r="D25" s="401"/>
      <c r="E25" s="401"/>
      <c r="F25" s="401"/>
      <c r="G25" s="401"/>
      <c r="H25" s="402"/>
      <c r="I25" s="403">
        <f>I26</f>
        <v>3938066.11</v>
      </c>
      <c r="J25" s="404"/>
      <c r="K25" s="403">
        <f>K26</f>
        <v>1900000</v>
      </c>
      <c r="L25" s="404"/>
      <c r="M25" s="403">
        <f>M26</f>
        <v>2200000</v>
      </c>
      <c r="N25" s="404"/>
    </row>
    <row r="26" spans="1:14" ht="16.5" thickBot="1">
      <c r="A26" s="165">
        <v>409</v>
      </c>
      <c r="B26" s="380" t="s">
        <v>375</v>
      </c>
      <c r="C26" s="405"/>
      <c r="D26" s="405"/>
      <c r="E26" s="405"/>
      <c r="F26" s="405"/>
      <c r="G26" s="405"/>
      <c r="H26" s="381"/>
      <c r="I26" s="409">
        <v>3938066.11</v>
      </c>
      <c r="J26" s="410"/>
      <c r="K26" s="382">
        <v>1900000</v>
      </c>
      <c r="L26" s="383"/>
      <c r="M26" s="382">
        <v>2200000</v>
      </c>
      <c r="N26" s="383"/>
    </row>
    <row r="27" spans="1:14" ht="16.5" thickBot="1">
      <c r="A27" s="167">
        <v>500</v>
      </c>
      <c r="B27" s="400" t="s">
        <v>366</v>
      </c>
      <c r="C27" s="401"/>
      <c r="D27" s="401"/>
      <c r="E27" s="401"/>
      <c r="F27" s="401"/>
      <c r="G27" s="401"/>
      <c r="H27" s="402"/>
      <c r="I27" s="403">
        <f>I28+I29+I30+I31</f>
        <v>7853308.2200000007</v>
      </c>
      <c r="J27" s="404"/>
      <c r="K27" s="403">
        <f>K28+K29+K30+K31</f>
        <v>3513205.69</v>
      </c>
      <c r="L27" s="404"/>
      <c r="M27" s="403">
        <f>M28+M29+M30+M31</f>
        <v>3524158.64</v>
      </c>
      <c r="N27" s="404"/>
    </row>
    <row r="28" spans="1:14" ht="16.5" thickBot="1">
      <c r="A28" s="166">
        <v>501</v>
      </c>
      <c r="B28" s="380" t="s">
        <v>377</v>
      </c>
      <c r="C28" s="405"/>
      <c r="D28" s="405"/>
      <c r="E28" s="405"/>
      <c r="F28" s="405"/>
      <c r="G28" s="405"/>
      <c r="H28" s="381"/>
      <c r="I28" s="409">
        <v>1331917.51</v>
      </c>
      <c r="J28" s="410"/>
      <c r="K28" s="409">
        <v>570000</v>
      </c>
      <c r="L28" s="410"/>
      <c r="M28" s="409">
        <v>578000</v>
      </c>
      <c r="N28" s="410"/>
    </row>
    <row r="29" spans="1:14" ht="16.5" thickBot="1">
      <c r="A29" s="165">
        <v>502</v>
      </c>
      <c r="B29" s="380" t="s">
        <v>378</v>
      </c>
      <c r="C29" s="405"/>
      <c r="D29" s="405"/>
      <c r="E29" s="405"/>
      <c r="F29" s="405"/>
      <c r="G29" s="405"/>
      <c r="H29" s="381"/>
      <c r="I29" s="382">
        <v>811379.42</v>
      </c>
      <c r="J29" s="383"/>
      <c r="K29" s="382">
        <v>129684.75</v>
      </c>
      <c r="L29" s="383"/>
      <c r="M29" s="382">
        <v>70000</v>
      </c>
      <c r="N29" s="383"/>
    </row>
    <row r="30" spans="1:14" ht="16.5" thickBot="1">
      <c r="A30" s="166">
        <v>503</v>
      </c>
      <c r="B30" s="380" t="s">
        <v>379</v>
      </c>
      <c r="C30" s="405"/>
      <c r="D30" s="405"/>
      <c r="E30" s="405"/>
      <c r="F30" s="405"/>
      <c r="G30" s="405"/>
      <c r="H30" s="381"/>
      <c r="I30" s="409">
        <v>4932726.29</v>
      </c>
      <c r="J30" s="410"/>
      <c r="K30" s="382">
        <v>2089585.94</v>
      </c>
      <c r="L30" s="383"/>
      <c r="M30" s="382">
        <v>2151223.64</v>
      </c>
      <c r="N30" s="383"/>
    </row>
    <row r="31" spans="1:14" ht="16.5" thickBot="1">
      <c r="A31" s="166">
        <v>505</v>
      </c>
      <c r="B31" s="380" t="s">
        <v>555</v>
      </c>
      <c r="C31" s="405"/>
      <c r="D31" s="405"/>
      <c r="E31" s="405"/>
      <c r="F31" s="405"/>
      <c r="G31" s="405"/>
      <c r="H31" s="381"/>
      <c r="I31" s="382">
        <v>777285</v>
      </c>
      <c r="J31" s="383"/>
      <c r="K31" s="382">
        <v>723935</v>
      </c>
      <c r="L31" s="383"/>
      <c r="M31" s="382">
        <v>724935</v>
      </c>
      <c r="N31" s="383"/>
    </row>
    <row r="32" spans="1:14" ht="16.5" thickBot="1">
      <c r="A32" s="167">
        <v>800</v>
      </c>
      <c r="B32" s="400" t="s">
        <v>367</v>
      </c>
      <c r="C32" s="401"/>
      <c r="D32" s="401"/>
      <c r="E32" s="401"/>
      <c r="F32" s="401"/>
      <c r="G32" s="401"/>
      <c r="H32" s="402"/>
      <c r="I32" s="403">
        <f>I33</f>
        <v>5294950.5</v>
      </c>
      <c r="J32" s="404"/>
      <c r="K32" s="403">
        <f>K33</f>
        <v>3899712</v>
      </c>
      <c r="L32" s="404"/>
      <c r="M32" s="403">
        <f>M33</f>
        <v>3852529</v>
      </c>
      <c r="N32" s="404"/>
    </row>
    <row r="33" spans="1:14" ht="16.5" thickBot="1">
      <c r="A33" s="165">
        <v>801</v>
      </c>
      <c r="B33" s="380" t="s">
        <v>380</v>
      </c>
      <c r="C33" s="405"/>
      <c r="D33" s="405"/>
      <c r="E33" s="405"/>
      <c r="F33" s="405"/>
      <c r="G33" s="405"/>
      <c r="H33" s="381"/>
      <c r="I33" s="409">
        <v>5294950.5</v>
      </c>
      <c r="J33" s="410"/>
      <c r="K33" s="382">
        <v>3899712</v>
      </c>
      <c r="L33" s="383"/>
      <c r="M33" s="382">
        <v>3852529</v>
      </c>
      <c r="N33" s="383"/>
    </row>
    <row r="34" spans="1:14" ht="16.5" thickBot="1">
      <c r="A34" s="168">
        <v>1000</v>
      </c>
      <c r="B34" s="400" t="s">
        <v>368</v>
      </c>
      <c r="C34" s="401"/>
      <c r="D34" s="401"/>
      <c r="E34" s="401"/>
      <c r="F34" s="401"/>
      <c r="G34" s="401"/>
      <c r="H34" s="402"/>
      <c r="I34" s="403">
        <f>I35</f>
        <v>211080</v>
      </c>
      <c r="J34" s="404"/>
      <c r="K34" s="403">
        <f>K35</f>
        <v>201080</v>
      </c>
      <c r="L34" s="404"/>
      <c r="M34" s="403">
        <f>M35</f>
        <v>221080</v>
      </c>
      <c r="N34" s="404"/>
    </row>
    <row r="35" spans="1:14" ht="16.5" thickBot="1">
      <c r="A35" s="165">
        <v>1001</v>
      </c>
      <c r="B35" s="380" t="s">
        <v>381</v>
      </c>
      <c r="C35" s="405"/>
      <c r="D35" s="405"/>
      <c r="E35" s="405"/>
      <c r="F35" s="405"/>
      <c r="G35" s="405"/>
      <c r="H35" s="381"/>
      <c r="I35" s="382">
        <v>211080</v>
      </c>
      <c r="J35" s="383"/>
      <c r="K35" s="382">
        <v>201080</v>
      </c>
      <c r="L35" s="383"/>
      <c r="M35" s="382">
        <v>221080</v>
      </c>
      <c r="N35" s="383"/>
    </row>
    <row r="36" spans="1:14" ht="16.5" thickBot="1">
      <c r="A36" s="414" t="s">
        <v>39</v>
      </c>
      <c r="B36" s="415"/>
      <c r="C36" s="415"/>
      <c r="D36" s="415"/>
      <c r="E36" s="415"/>
      <c r="F36" s="415"/>
      <c r="G36" s="415"/>
      <c r="H36" s="416"/>
      <c r="I36" s="417">
        <f>I13+I20+I22+I25+I27+I32+I34</f>
        <v>25002491.990000002</v>
      </c>
      <c r="J36" s="418"/>
      <c r="K36" s="417">
        <f>K13+K20+K22+K25+K27+K32+K34</f>
        <v>14972526.949999999</v>
      </c>
      <c r="L36" s="418"/>
      <c r="M36" s="417">
        <f>M13+M20+M22+M25+M27+M32+M34</f>
        <v>15265696.9</v>
      </c>
      <c r="N36" s="418"/>
    </row>
  </sheetData>
  <mergeCells count="104"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2022-05-18T06:28:02Z</cp:lastPrinted>
  <dcterms:created xsi:type="dcterms:W3CDTF">2014-11-10T05:52:58Z</dcterms:created>
  <dcterms:modified xsi:type="dcterms:W3CDTF">2022-08-22T12:18:03Z</dcterms:modified>
</cp:coreProperties>
</file>